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lrucker\Desktop\My Docs\"/>
    </mc:Choice>
  </mc:AlternateContent>
  <xr:revisionPtr revIDLastSave="0" documentId="8_{89EF9E74-981C-43D6-AF99-643033C0C7A3}" xr6:coauthVersionLast="47" xr6:coauthVersionMax="47" xr10:uidLastSave="{00000000-0000-0000-0000-000000000000}"/>
  <bookViews>
    <workbookView showHorizontalScroll="0" showVerticalScroll="0" showSheetTabs="0" xWindow="-28920" yWindow="-120" windowWidth="29040" windowHeight="15840" xr2:uid="{00000000-000D-0000-FFFF-FFFF00000000}"/>
  </bookViews>
  <sheets>
    <sheet name="A" sheetId="1" r:id="rId1"/>
  </sheets>
  <definedNames>
    <definedName name="_xlnm.Print_Area" localSheetId="0">A!$A$1:$R$66</definedName>
    <definedName name="_xlnm.Print_Area">A!$A$1:$R$66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14" i="1" l="1"/>
  <c r="Q13" i="1"/>
  <c r="Q12" i="1"/>
  <c r="Q11" i="1"/>
  <c r="R11" i="1"/>
  <c r="R14" i="1"/>
  <c r="R13" i="1"/>
  <c r="R12" i="1"/>
  <c r="R15" i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R53" i="1" s="1"/>
  <c r="R54" i="1" s="1"/>
  <c r="R55" i="1" s="1"/>
  <c r="R56" i="1" s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Q15" i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Q54" i="1" s="1"/>
  <c r="Q55" i="1" s="1"/>
  <c r="Q56" i="1" s="1"/>
  <c r="Q57" i="1" s="1"/>
  <c r="Q58" i="1" s="1"/>
  <c r="Q59" i="1" s="1"/>
  <c r="Q60" i="1" s="1"/>
  <c r="Q61" i="1" s="1"/>
  <c r="Q62" i="1" s="1"/>
  <c r="Q63" i="1" s="1"/>
  <c r="Q64" i="1" s="1"/>
  <c r="Q65" i="1" s="1"/>
  <c r="Q66" i="1" s="1"/>
  <c r="Q10" i="1"/>
  <c r="P11" i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P36" i="1" s="1"/>
  <c r="P37" i="1" s="1"/>
  <c r="P38" i="1" s="1"/>
  <c r="P39" i="1" s="1"/>
  <c r="P40" i="1" s="1"/>
  <c r="P41" i="1" s="1"/>
  <c r="P42" i="1" s="1"/>
  <c r="P43" i="1" s="1"/>
  <c r="P44" i="1" s="1"/>
  <c r="P45" i="1" s="1"/>
  <c r="P46" i="1" s="1"/>
  <c r="P47" i="1" s="1"/>
  <c r="P48" i="1" s="1"/>
  <c r="P49" i="1" s="1"/>
  <c r="P50" i="1" s="1"/>
  <c r="P51" i="1" s="1"/>
  <c r="P52" i="1" s="1"/>
  <c r="P53" i="1" s="1"/>
  <c r="P54" i="1" s="1"/>
  <c r="P55" i="1" s="1"/>
  <c r="P56" i="1" s="1"/>
  <c r="P57" i="1" s="1"/>
  <c r="P58" i="1" s="1"/>
  <c r="P59" i="1" s="1"/>
  <c r="P60" i="1" s="1"/>
  <c r="P61" i="1" s="1"/>
  <c r="P62" i="1" s="1"/>
  <c r="P63" i="1" s="1"/>
  <c r="P64" i="1" s="1"/>
  <c r="P65" i="1" s="1"/>
  <c r="P66" i="1" s="1"/>
  <c r="P10" i="1"/>
  <c r="O14" i="1"/>
  <c r="O13" i="1"/>
  <c r="O11" i="1"/>
  <c r="O12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O45" i="1" s="1"/>
  <c r="O46" i="1" s="1"/>
  <c r="O47" i="1" s="1"/>
  <c r="O48" i="1" s="1"/>
  <c r="O49" i="1" s="1"/>
  <c r="O50" i="1" s="1"/>
  <c r="O51" i="1" s="1"/>
  <c r="O52" i="1" s="1"/>
  <c r="O53" i="1" s="1"/>
  <c r="O54" i="1" s="1"/>
  <c r="O55" i="1" s="1"/>
  <c r="O56" i="1" s="1"/>
  <c r="O57" i="1" s="1"/>
  <c r="O58" i="1" s="1"/>
  <c r="O59" i="1" s="1"/>
  <c r="O60" i="1" s="1"/>
  <c r="O61" i="1" s="1"/>
  <c r="O62" i="1" s="1"/>
  <c r="O63" i="1" s="1"/>
  <c r="O64" i="1" s="1"/>
  <c r="O65" i="1" s="1"/>
  <c r="O66" i="1" s="1"/>
  <c r="O10" i="1"/>
  <c r="O7" i="1"/>
  <c r="N13" i="1"/>
  <c r="N12" i="1"/>
  <c r="N11" i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N56" i="1" s="1"/>
  <c r="N57" i="1" s="1"/>
  <c r="N58" i="1" s="1"/>
  <c r="N59" i="1" s="1"/>
  <c r="N60" i="1" s="1"/>
  <c r="N61" i="1" s="1"/>
  <c r="N62" i="1" s="1"/>
  <c r="N63" i="1" s="1"/>
  <c r="N64" i="1" s="1"/>
  <c r="N65" i="1" s="1"/>
  <c r="N66" i="1" s="1"/>
  <c r="N10" i="1"/>
  <c r="M10" i="1"/>
  <c r="M11" i="1"/>
  <c r="M12" i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M60" i="1" s="1"/>
  <c r="M61" i="1" s="1"/>
  <c r="M62" i="1" s="1"/>
  <c r="M63" i="1" s="1"/>
  <c r="M64" i="1" s="1"/>
  <c r="M65" i="1" s="1"/>
  <c r="M66" i="1" s="1"/>
  <c r="L16" i="1"/>
  <c r="L15" i="1"/>
  <c r="L14" i="1"/>
  <c r="L13" i="1"/>
  <c r="L12" i="1"/>
  <c r="L11" i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10" i="1"/>
  <c r="K10" i="1"/>
  <c r="K11" i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J18" i="1"/>
  <c r="I18" i="1"/>
  <c r="G18" i="1"/>
  <c r="J10" i="1"/>
  <c r="J11" i="1"/>
  <c r="J12" i="1" s="1"/>
  <c r="J13" i="1" s="1"/>
  <c r="J14" i="1" s="1"/>
  <c r="J15" i="1" s="1"/>
  <c r="J16" i="1" s="1"/>
  <c r="J17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I11" i="1"/>
  <c r="I12" i="1" s="1"/>
  <c r="I13" i="1" s="1"/>
  <c r="I14" i="1" s="1"/>
  <c r="I15" i="1" s="1"/>
  <c r="I16" i="1" s="1"/>
  <c r="I17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H11" i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10" i="1"/>
  <c r="G11" i="1"/>
  <c r="G12" i="1" s="1"/>
  <c r="G13" i="1" s="1"/>
  <c r="G14" i="1" s="1"/>
  <c r="G15" i="1" s="1"/>
  <c r="G16" i="1" s="1"/>
  <c r="G17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I10" i="1"/>
  <c r="G10" i="1"/>
  <c r="F19" i="1"/>
  <c r="F12" i="1"/>
  <c r="F11" i="1"/>
  <c r="F13" i="1" s="1"/>
  <c r="F14" i="1" s="1"/>
  <c r="F15" i="1" s="1"/>
  <c r="F16" i="1" s="1"/>
  <c r="F17" i="1" s="1"/>
  <c r="F18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10" i="1"/>
  <c r="E15" i="1"/>
  <c r="E14" i="1"/>
  <c r="E12" i="1"/>
  <c r="E11" i="1"/>
  <c r="E13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10" i="1"/>
  <c r="D13" i="1"/>
  <c r="D12" i="1"/>
  <c r="D11" i="1"/>
  <c r="D14" i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10" i="1"/>
  <c r="C11" i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10" i="1"/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B8" i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A21" i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</calcChain>
</file>

<file path=xl/sharedStrings.xml><?xml version="1.0" encoding="utf-8"?>
<sst xmlns="http://schemas.openxmlformats.org/spreadsheetml/2006/main" count="33" uniqueCount="14">
  <si>
    <t>CuFt</t>
  </si>
  <si>
    <t>Gals</t>
  </si>
  <si>
    <t>5/8"</t>
  </si>
  <si>
    <t>1"</t>
  </si>
  <si>
    <t>1.5"</t>
  </si>
  <si>
    <t>2"</t>
  </si>
  <si>
    <t>Sewer per 100</t>
  </si>
  <si>
    <t>Base Fee</t>
  </si>
  <si>
    <t>April - October</t>
  </si>
  <si>
    <t>Summer Max on Sewer</t>
  </si>
  <si>
    <t>RESIDENTIAL</t>
  </si>
  <si>
    <t>In City Rate</t>
  </si>
  <si>
    <t>Water per 100</t>
  </si>
  <si>
    <t>Out of City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</si>
</sst>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&quot;$&quot;#,##0.00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b/>
      <i/>
      <sz val="12"/>
      <name val="Arial"/>
      <family val="2"/>
    </font>
    <font>
      <b/>
      <sz val="10"/>
      <color indexed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b/>
      <i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Dashed">
        <color auto="1"/>
      </left>
      <right/>
      <top/>
      <bottom/>
      <diagonal/>
    </border>
    <border>
      <left style="mediumDashed">
        <color auto="1"/>
      </left>
      <right style="thin">
        <color indexed="64"/>
      </right>
      <top style="double">
        <color indexed="64"/>
      </top>
      <bottom/>
      <diagonal/>
    </border>
    <border>
      <left style="mediumDashed">
        <color auto="1"/>
      </left>
      <right style="thick">
        <color indexed="64"/>
      </right>
      <top/>
      <bottom/>
      <diagonal/>
    </border>
    <border>
      <left style="mediumDashed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auto="1"/>
      </left>
      <right style="thin">
        <color indexed="64"/>
      </right>
      <top/>
      <bottom style="thin">
        <color indexed="64"/>
      </bottom>
      <diagonal/>
    </border>
    <border>
      <left style="mediumDashed">
        <color auto="1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2" fontId="9" fillId="0" borderId="12" xfId="0" applyNumberFormat="1" applyFont="1" applyBorder="1"/>
    <xf numFmtId="2" fontId="9" fillId="0" borderId="13" xfId="0" applyNumberFormat="1" applyFont="1" applyBorder="1"/>
    <xf numFmtId="2" fontId="9" fillId="0" borderId="6" xfId="0" applyNumberFormat="1" applyFont="1" applyBorder="1"/>
    <xf numFmtId="2" fontId="9" fillId="0" borderId="1" xfId="0" applyNumberFormat="1" applyFont="1" applyBorder="1"/>
    <xf numFmtId="2" fontId="7" fillId="2" borderId="1" xfId="0" applyNumberFormat="1" applyFont="1" applyFill="1" applyBorder="1" applyAlignment="1">
      <alignment horizontal="center"/>
    </xf>
    <xf numFmtId="2" fontId="7" fillId="2" borderId="7" xfId="0" applyNumberFormat="1" applyFont="1" applyFill="1" applyBorder="1" applyAlignment="1">
      <alignment horizontal="center"/>
    </xf>
    <xf numFmtId="2" fontId="9" fillId="2" borderId="13" xfId="0" applyNumberFormat="1" applyFont="1" applyFill="1" applyBorder="1" applyAlignment="1">
      <alignment horizontal="right"/>
    </xf>
    <xf numFmtId="2" fontId="9" fillId="2" borderId="1" xfId="0" applyNumberFormat="1" applyFont="1" applyFill="1" applyBorder="1"/>
    <xf numFmtId="2" fontId="9" fillId="2" borderId="7" xfId="0" applyNumberFormat="1" applyFont="1" applyFill="1" applyBorder="1"/>
    <xf numFmtId="2" fontId="9" fillId="2" borderId="1" xfId="0" applyNumberFormat="1" applyFont="1" applyFill="1" applyBorder="1" applyAlignment="1">
      <alignment horizontal="right"/>
    </xf>
    <xf numFmtId="2" fontId="9" fillId="3" borderId="1" xfId="0" applyNumberFormat="1" applyFont="1" applyFill="1" applyBorder="1" applyAlignment="1">
      <alignment horizontal="right"/>
    </xf>
    <xf numFmtId="0" fontId="1" fillId="0" borderId="0" xfId="0" applyFont="1" applyBorder="1"/>
    <xf numFmtId="0" fontId="1" fillId="0" borderId="19" xfId="0" applyFont="1" applyBorder="1"/>
    <xf numFmtId="2" fontId="7" fillId="3" borderId="1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9" fillId="3" borderId="14" xfId="0" applyNumberFormat="1" applyFont="1" applyFill="1" applyBorder="1" applyAlignment="1">
      <alignment horizontal="right"/>
    </xf>
    <xf numFmtId="2" fontId="9" fillId="3" borderId="13" xfId="0" applyNumberFormat="1" applyFont="1" applyFill="1" applyBorder="1" applyAlignment="1">
      <alignment horizontal="right"/>
    </xf>
    <xf numFmtId="2" fontId="9" fillId="3" borderId="11" xfId="0" applyNumberFormat="1" applyFont="1" applyFill="1" applyBorder="1" applyAlignment="1">
      <alignment horizontal="right"/>
    </xf>
    <xf numFmtId="2" fontId="7" fillId="2" borderId="10" xfId="0" applyNumberFormat="1" applyFont="1" applyFill="1" applyBorder="1" applyAlignment="1">
      <alignment horizontal="center"/>
    </xf>
    <xf numFmtId="2" fontId="9" fillId="2" borderId="10" xfId="0" applyNumberFormat="1" applyFont="1" applyFill="1" applyBorder="1"/>
    <xf numFmtId="0" fontId="5" fillId="2" borderId="2" xfId="0" applyFont="1" applyFill="1" applyBorder="1"/>
    <xf numFmtId="2" fontId="4" fillId="2" borderId="2" xfId="0" applyNumberFormat="1" applyFont="1" applyFill="1" applyBorder="1"/>
    <xf numFmtId="2" fontId="6" fillId="2" borderId="2" xfId="0" applyNumberFormat="1" applyFont="1" applyFill="1" applyBorder="1" applyAlignment="1">
      <alignment horizontal="right"/>
    </xf>
    <xf numFmtId="0" fontId="4" fillId="2" borderId="8" xfId="0" applyFont="1" applyFill="1" applyBorder="1"/>
    <xf numFmtId="165" fontId="5" fillId="0" borderId="2" xfId="0" applyNumberFormat="1" applyFont="1" applyBorder="1"/>
    <xf numFmtId="165" fontId="5" fillId="2" borderId="2" xfId="0" applyNumberFormat="1" applyFont="1" applyFill="1" applyBorder="1"/>
    <xf numFmtId="165" fontId="5" fillId="0" borderId="2" xfId="0" applyNumberFormat="1" applyFont="1" applyBorder="1" applyAlignment="1">
      <alignment horizontal="right"/>
    </xf>
    <xf numFmtId="165" fontId="5" fillId="2" borderId="2" xfId="0" applyNumberFormat="1" applyFont="1" applyFill="1" applyBorder="1" applyAlignment="1">
      <alignment horizontal="right"/>
    </xf>
    <xf numFmtId="0" fontId="4" fillId="0" borderId="20" xfId="0" applyFont="1" applyBorder="1"/>
    <xf numFmtId="0" fontId="4" fillId="0" borderId="0" xfId="0" applyFont="1" applyBorder="1"/>
    <xf numFmtId="0" fontId="3" fillId="0" borderId="4" xfId="0" applyFont="1" applyBorder="1"/>
    <xf numFmtId="0" fontId="4" fillId="2" borderId="20" xfId="0" applyFont="1" applyFill="1" applyBorder="1"/>
    <xf numFmtId="2" fontId="4" fillId="2" borderId="9" xfId="0" applyNumberFormat="1" applyFont="1" applyFill="1" applyBorder="1"/>
    <xf numFmtId="0" fontId="3" fillId="2" borderId="0" xfId="0" applyFont="1" applyFill="1" applyBorder="1"/>
    <xf numFmtId="2" fontId="4" fillId="0" borderId="1" xfId="0" applyNumberFormat="1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0" borderId="5" xfId="0" applyFont="1" applyBorder="1"/>
    <xf numFmtId="2" fontId="4" fillId="0" borderId="6" xfId="0" applyNumberFormat="1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12" fillId="4" borderId="16" xfId="0" applyFont="1" applyFill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2" fontId="4" fillId="2" borderId="7" xfId="0" applyNumberFormat="1" applyFont="1" applyFill="1" applyBorder="1" applyAlignment="1">
      <alignment horizontal="center"/>
    </xf>
    <xf numFmtId="2" fontId="3" fillId="0" borderId="2" xfId="0" applyNumberFormat="1" applyFont="1" applyBorder="1" applyAlignment="1">
      <alignment horizontal="right"/>
    </xf>
    <xf numFmtId="0" fontId="6" fillId="0" borderId="2" xfId="0" applyFont="1" applyBorder="1"/>
    <xf numFmtId="0" fontId="3" fillId="0" borderId="5" xfId="0" applyFont="1" applyBorder="1"/>
    <xf numFmtId="0" fontId="2" fillId="0" borderId="10" xfId="0" applyFont="1" applyBorder="1" applyAlignment="1">
      <alignment horizontal="center"/>
    </xf>
    <xf numFmtId="0" fontId="10" fillId="0" borderId="24" xfId="0" applyFont="1" applyBorder="1"/>
    <xf numFmtId="0" fontId="10" fillId="0" borderId="23" xfId="0" applyFont="1" applyBorder="1"/>
    <xf numFmtId="0" fontId="11" fillId="4" borderId="23" xfId="0" applyFont="1" applyFill="1" applyBorder="1" applyAlignment="1"/>
    <xf numFmtId="0" fontId="10" fillId="0" borderId="25" xfId="0" applyFont="1" applyBorder="1"/>
    <xf numFmtId="0" fontId="1" fillId="0" borderId="16" xfId="0" applyFont="1" applyBorder="1"/>
    <xf numFmtId="2" fontId="4" fillId="0" borderId="10" xfId="0" applyNumberFormat="1" applyFont="1" applyBorder="1" applyAlignment="1">
      <alignment horizontal="center"/>
    </xf>
    <xf numFmtId="2" fontId="7" fillId="0" borderId="10" xfId="0" applyNumberFormat="1" applyFont="1" applyBorder="1" applyAlignment="1">
      <alignment horizontal="center"/>
    </xf>
    <xf numFmtId="2" fontId="9" fillId="0" borderId="10" xfId="0" applyNumberFormat="1" applyFont="1" applyBorder="1" applyAlignment="1">
      <alignment horizontal="center"/>
    </xf>
    <xf numFmtId="0" fontId="5" fillId="2" borderId="27" xfId="0" applyFont="1" applyFill="1" applyBorder="1"/>
    <xf numFmtId="0" fontId="4" fillId="2" borderId="28" xfId="0" applyFont="1" applyFill="1" applyBorder="1"/>
    <xf numFmtId="2" fontId="4" fillId="2" borderId="29" xfId="0" applyNumberFormat="1" applyFont="1" applyFill="1" applyBorder="1" applyAlignment="1">
      <alignment horizontal="center"/>
    </xf>
    <xf numFmtId="2" fontId="7" fillId="2" borderId="29" xfId="0" applyNumberFormat="1" applyFont="1" applyFill="1" applyBorder="1" applyAlignment="1">
      <alignment horizontal="center"/>
    </xf>
    <xf numFmtId="2" fontId="9" fillId="2" borderId="30" xfId="0" applyNumberFormat="1" applyFont="1" applyFill="1" applyBorder="1" applyAlignment="1">
      <alignment horizontal="right"/>
    </xf>
    <xf numFmtId="2" fontId="9" fillId="2" borderId="29" xfId="0" applyNumberFormat="1" applyFont="1" applyFill="1" applyBorder="1"/>
    <xf numFmtId="0" fontId="1" fillId="0" borderId="26" xfId="0" applyFont="1" applyBorder="1"/>
    <xf numFmtId="2" fontId="7" fillId="3" borderId="10" xfId="0" applyNumberFormat="1" applyFont="1" applyFill="1" applyBorder="1" applyAlignment="1">
      <alignment horizontal="center"/>
    </xf>
    <xf numFmtId="2" fontId="9" fillId="3" borderId="10" xfId="0" applyNumberFormat="1" applyFont="1" applyFill="1" applyBorder="1"/>
    <xf numFmtId="2" fontId="9" fillId="3" borderId="10" xfId="0" applyNumberFormat="1" applyFont="1" applyFill="1" applyBorder="1" applyAlignment="1">
      <alignment horizontal="right"/>
    </xf>
    <xf numFmtId="2" fontId="5" fillId="2" borderId="31" xfId="0" applyNumberFormat="1" applyFont="1" applyFill="1" applyBorder="1" applyAlignment="1">
      <alignment horizontal="left"/>
    </xf>
    <xf numFmtId="0" fontId="4" fillId="2" borderId="26" xfId="0" applyFont="1" applyFill="1" applyBorder="1"/>
    <xf numFmtId="0" fontId="3" fillId="0" borderId="23" xfId="0" applyFont="1" applyBorder="1"/>
    <xf numFmtId="0" fontId="3" fillId="0" borderId="25" xfId="0" applyFont="1" applyBorder="1" applyAlignment="1">
      <alignment horizontal="right"/>
    </xf>
    <xf numFmtId="2" fontId="5" fillId="0" borderId="2" xfId="0" applyNumberFormat="1" applyFont="1" applyBorder="1" applyAlignment="1"/>
    <xf numFmtId="0" fontId="0" fillId="0" borderId="2" xfId="0" applyBorder="1" applyAlignment="1"/>
    <xf numFmtId="2" fontId="5" fillId="0" borderId="17" xfId="0" applyNumberFormat="1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1" fillId="0" borderId="0" xfId="0" applyFont="1" applyBorder="1" applyAlignment="1"/>
    <xf numFmtId="0" fontId="1" fillId="0" borderId="0" xfId="0" applyFont="1" applyAlignment="1"/>
    <xf numFmtId="0" fontId="1" fillId="0" borderId="4" xfId="0" applyFont="1" applyBorder="1" applyAlignment="1"/>
    <xf numFmtId="0" fontId="1" fillId="0" borderId="18" xfId="0" applyFont="1" applyBorder="1" applyAlignment="1">
      <alignment horizontal="left"/>
    </xf>
    <xf numFmtId="0" fontId="1" fillId="0" borderId="18" xfId="0" applyFont="1" applyBorder="1" applyAlignment="1"/>
    <xf numFmtId="0" fontId="9" fillId="0" borderId="32" xfId="0" applyFont="1" applyBorder="1" applyAlignment="1"/>
    <xf numFmtId="0" fontId="9" fillId="0" borderId="3" xfId="0" applyFont="1" applyBorder="1" applyAlignment="1"/>
    <xf numFmtId="0" fontId="4" fillId="0" borderId="0" xfId="0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8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164" fontId="4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0" fontId="9" fillId="0" borderId="22" xfId="0" applyFont="1" applyBorder="1" applyAlignment="1"/>
    <xf numFmtId="0" fontId="9" fillId="0" borderId="21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7"/>
  <sheetViews>
    <sheetView tabSelected="1" workbookViewId="0">
      <selection sqref="A1:B1"/>
    </sheetView>
  </sheetViews>
  <sheetFormatPr defaultColWidth="9.7109375" defaultRowHeight="12.75" x14ac:dyDescent="0.2"/>
  <cols>
    <col min="1" max="1" width="7.7109375" style="1" customWidth="1"/>
    <col min="2" max="2" width="11.42578125" style="56" customWidth="1"/>
    <col min="3" max="3" width="10.140625" style="1" customWidth="1"/>
    <col min="4" max="5" width="9.7109375" style="1" customWidth="1"/>
    <col min="6" max="6" width="9.7109375" style="15" customWidth="1"/>
    <col min="7" max="7" width="9.7109375" style="66" customWidth="1"/>
    <col min="8" max="10" width="9.7109375" style="1" customWidth="1"/>
    <col min="11" max="11" width="11.5703125" style="1" customWidth="1"/>
    <col min="12" max="13" width="9.7109375" style="1" customWidth="1"/>
    <col min="14" max="14" width="9.7109375" style="15" customWidth="1"/>
    <col min="15" max="15" width="11.85546875" style="66" customWidth="1"/>
    <col min="16" max="18" width="9.7109375" style="1" customWidth="1"/>
  </cols>
  <sheetData>
    <row r="1" spans="1:18" ht="14.25" customHeight="1" thickBot="1" x14ac:dyDescent="0.3">
      <c r="A1" s="89">
        <v>46204</v>
      </c>
      <c r="B1" s="90"/>
      <c r="C1" s="85" t="s">
        <v>11</v>
      </c>
      <c r="D1" s="86"/>
      <c r="E1" s="86"/>
      <c r="F1" s="86"/>
      <c r="G1" s="78" t="s">
        <v>9</v>
      </c>
      <c r="H1" s="78"/>
      <c r="I1" s="78"/>
      <c r="J1" s="78"/>
      <c r="K1" s="85" t="s">
        <v>13</v>
      </c>
      <c r="L1" s="88"/>
      <c r="M1" s="88"/>
      <c r="N1" s="88"/>
      <c r="O1" s="78" t="s">
        <v>9</v>
      </c>
      <c r="P1" s="79"/>
      <c r="Q1" s="79"/>
      <c r="R1" s="80"/>
    </row>
    <row r="2" spans="1:18" ht="18" customHeight="1" thickTop="1" thickBot="1" x14ac:dyDescent="0.3">
      <c r="A2" s="91" t="s">
        <v>10</v>
      </c>
      <c r="B2" s="92"/>
      <c r="C2" s="87"/>
      <c r="D2" s="87"/>
      <c r="E2" s="87"/>
      <c r="F2" s="87"/>
      <c r="G2" s="81" t="s">
        <v>8</v>
      </c>
      <c r="H2" s="81"/>
      <c r="I2" s="82"/>
      <c r="J2" s="82"/>
      <c r="K2" s="87"/>
      <c r="L2" s="87"/>
      <c r="M2" s="87"/>
      <c r="N2" s="87"/>
      <c r="O2" s="81" t="s">
        <v>8</v>
      </c>
      <c r="P2" s="81"/>
      <c r="Q2" s="82"/>
      <c r="R2" s="82"/>
    </row>
    <row r="3" spans="1:18" s="1" customFormat="1" ht="18" customHeight="1" thickTop="1" x14ac:dyDescent="0.25">
      <c r="A3" s="83"/>
      <c r="B3" s="84"/>
      <c r="C3" s="74" t="s">
        <v>12</v>
      </c>
      <c r="D3" s="75"/>
      <c r="E3" s="28">
        <v>3.72</v>
      </c>
      <c r="F3" s="49"/>
      <c r="G3" s="60" t="s">
        <v>6</v>
      </c>
      <c r="H3" s="24"/>
      <c r="I3" s="29">
        <v>5.38</v>
      </c>
      <c r="J3" s="25"/>
      <c r="K3" s="76" t="s">
        <v>12</v>
      </c>
      <c r="L3" s="77"/>
      <c r="M3" s="30">
        <v>6.33</v>
      </c>
      <c r="N3" s="48"/>
      <c r="O3" s="70" t="s">
        <v>6</v>
      </c>
      <c r="P3" s="26"/>
      <c r="Q3" s="31">
        <v>9.18</v>
      </c>
      <c r="R3" s="27"/>
    </row>
    <row r="4" spans="1:18" s="1" customFormat="1" ht="33.75" customHeight="1" x14ac:dyDescent="0.25">
      <c r="A4" s="72"/>
      <c r="B4" s="34"/>
      <c r="C4" s="40" t="s">
        <v>7</v>
      </c>
      <c r="D4" s="33"/>
      <c r="E4" s="33"/>
      <c r="F4" s="50"/>
      <c r="G4" s="61" t="s">
        <v>7</v>
      </c>
      <c r="H4" s="35"/>
      <c r="I4" s="37"/>
      <c r="J4" s="36"/>
      <c r="K4" s="32" t="s">
        <v>7</v>
      </c>
      <c r="L4" s="33"/>
      <c r="M4" s="33"/>
      <c r="N4" s="50"/>
      <c r="O4" s="71" t="s">
        <v>7</v>
      </c>
      <c r="P4" s="37"/>
      <c r="Q4" s="37"/>
      <c r="R4" s="36"/>
    </row>
    <row r="5" spans="1:18" s="1" customFormat="1" ht="18.600000000000001" customHeight="1" x14ac:dyDescent="0.25">
      <c r="A5" s="73"/>
      <c r="B5" s="46"/>
      <c r="C5" s="38">
        <v>10.37</v>
      </c>
      <c r="D5" s="38">
        <v>17.309999999999999</v>
      </c>
      <c r="E5" s="38">
        <v>25.94</v>
      </c>
      <c r="F5" s="57">
        <v>41.48</v>
      </c>
      <c r="G5" s="62">
        <v>10.37</v>
      </c>
      <c r="H5" s="39">
        <v>10.37</v>
      </c>
      <c r="I5" s="39">
        <v>10.37</v>
      </c>
      <c r="J5" s="47">
        <v>16.59</v>
      </c>
      <c r="K5" s="41">
        <v>17.63</v>
      </c>
      <c r="L5" s="38">
        <v>29.42</v>
      </c>
      <c r="M5" s="38">
        <v>44.08</v>
      </c>
      <c r="N5" s="57">
        <v>70.53</v>
      </c>
      <c r="O5" s="62">
        <v>17.63</v>
      </c>
      <c r="P5" s="39">
        <v>17.63</v>
      </c>
      <c r="Q5" s="39">
        <v>17.63</v>
      </c>
      <c r="R5" s="39">
        <v>28.2</v>
      </c>
    </row>
    <row r="6" spans="1:18" s="1" customFormat="1" ht="18.600000000000001" customHeight="1" x14ac:dyDescent="0.2">
      <c r="A6" s="51" t="s">
        <v>0</v>
      </c>
      <c r="B6" s="2" t="s">
        <v>1</v>
      </c>
      <c r="C6" s="3" t="s">
        <v>2</v>
      </c>
      <c r="D6" s="3" t="s">
        <v>3</v>
      </c>
      <c r="E6" s="3" t="s">
        <v>4</v>
      </c>
      <c r="F6" s="58" t="s">
        <v>5</v>
      </c>
      <c r="G6" s="63" t="s">
        <v>2</v>
      </c>
      <c r="H6" s="8" t="s">
        <v>3</v>
      </c>
      <c r="I6" s="8" t="s">
        <v>4</v>
      </c>
      <c r="J6" s="22" t="s">
        <v>5</v>
      </c>
      <c r="K6" s="17" t="s">
        <v>2</v>
      </c>
      <c r="L6" s="18" t="s">
        <v>3</v>
      </c>
      <c r="M6" s="18" t="s">
        <v>4</v>
      </c>
      <c r="N6" s="67" t="s">
        <v>5</v>
      </c>
      <c r="O6" s="63" t="s">
        <v>2</v>
      </c>
      <c r="P6" s="8" t="s">
        <v>3</v>
      </c>
      <c r="Q6" s="8" t="s">
        <v>4</v>
      </c>
      <c r="R6" s="9" t="s">
        <v>5</v>
      </c>
    </row>
    <row r="7" spans="1:18" s="1" customFormat="1" ht="20.100000000000001" customHeight="1" x14ac:dyDescent="0.25">
      <c r="A7" s="52">
        <v>100</v>
      </c>
      <c r="B7" s="42">
        <v>750</v>
      </c>
      <c r="C7" s="4">
        <v>10.37</v>
      </c>
      <c r="D7" s="5">
        <v>17.309999999999999</v>
      </c>
      <c r="E7" s="5">
        <v>25.94</v>
      </c>
      <c r="F7" s="59">
        <v>41.48</v>
      </c>
      <c r="G7" s="64">
        <v>15.75</v>
      </c>
      <c r="H7" s="10">
        <v>15.75</v>
      </c>
      <c r="I7" s="10">
        <v>15.75</v>
      </c>
      <c r="J7" s="23">
        <v>21.97</v>
      </c>
      <c r="K7" s="19">
        <v>17.63</v>
      </c>
      <c r="L7" s="20">
        <v>29.42</v>
      </c>
      <c r="M7" s="20">
        <v>44.08</v>
      </c>
      <c r="N7" s="68">
        <v>70.53</v>
      </c>
      <c r="O7" s="65">
        <f>(O5+9.18)</f>
        <v>26.81</v>
      </c>
      <c r="P7" s="11">
        <v>26.81</v>
      </c>
      <c r="Q7" s="11">
        <v>26.81</v>
      </c>
      <c r="R7" s="12">
        <v>37.380000000000003</v>
      </c>
    </row>
    <row r="8" spans="1:18" s="1" customFormat="1" ht="20.100000000000001" customHeight="1" x14ac:dyDescent="0.25">
      <c r="A8" s="53">
        <f t="shared" ref="A8:A39" si="0">(A7+100)</f>
        <v>200</v>
      </c>
      <c r="B8" s="43">
        <f t="shared" ref="B8:B39" si="1">(B7+750)</f>
        <v>1500</v>
      </c>
      <c r="C8" s="6">
        <v>10.37</v>
      </c>
      <c r="D8" s="7">
        <v>17.309999999999999</v>
      </c>
      <c r="E8" s="7">
        <v>25.94</v>
      </c>
      <c r="F8" s="59">
        <v>41.48</v>
      </c>
      <c r="G8" s="65">
        <v>21.13</v>
      </c>
      <c r="H8" s="13">
        <v>21.13</v>
      </c>
      <c r="I8" s="13">
        <v>21.13</v>
      </c>
      <c r="J8" s="23">
        <v>27.35</v>
      </c>
      <c r="K8" s="21">
        <v>17.63</v>
      </c>
      <c r="L8" s="14">
        <v>29.42</v>
      </c>
      <c r="M8" s="14">
        <v>44.08</v>
      </c>
      <c r="N8" s="68">
        <v>70.53</v>
      </c>
      <c r="O8" s="65">
        <v>35.99</v>
      </c>
      <c r="P8" s="11">
        <v>35.99</v>
      </c>
      <c r="Q8" s="11">
        <v>35.99</v>
      </c>
      <c r="R8" s="12">
        <v>46.56</v>
      </c>
    </row>
    <row r="9" spans="1:18" s="1" customFormat="1" ht="20.100000000000001" customHeight="1" x14ac:dyDescent="0.25">
      <c r="A9" s="53">
        <f t="shared" si="0"/>
        <v>300</v>
      </c>
      <c r="B9" s="43">
        <f t="shared" si="1"/>
        <v>2250</v>
      </c>
      <c r="C9" s="6">
        <v>10.37</v>
      </c>
      <c r="D9" s="7">
        <v>17.309999999999999</v>
      </c>
      <c r="E9" s="7">
        <v>25.94</v>
      </c>
      <c r="F9" s="59">
        <v>41.48</v>
      </c>
      <c r="G9" s="65">
        <v>26.51</v>
      </c>
      <c r="H9" s="13">
        <v>26.51</v>
      </c>
      <c r="I9" s="13">
        <v>26.51</v>
      </c>
      <c r="J9" s="23">
        <v>26.51</v>
      </c>
      <c r="K9" s="21">
        <v>17.63</v>
      </c>
      <c r="L9" s="14">
        <v>29.42</v>
      </c>
      <c r="M9" s="14">
        <v>44.08</v>
      </c>
      <c r="N9" s="68">
        <v>70.53</v>
      </c>
      <c r="O9" s="65">
        <v>45.17</v>
      </c>
      <c r="P9" s="11">
        <v>45.17</v>
      </c>
      <c r="Q9" s="11">
        <v>45.17</v>
      </c>
      <c r="R9" s="12">
        <v>55.74</v>
      </c>
    </row>
    <row r="10" spans="1:18" s="1" customFormat="1" ht="20.100000000000001" customHeight="1" x14ac:dyDescent="0.25">
      <c r="A10" s="53">
        <f t="shared" si="0"/>
        <v>400</v>
      </c>
      <c r="B10" s="43">
        <f t="shared" si="1"/>
        <v>3000</v>
      </c>
      <c r="C10" s="6">
        <f>C9+3.72</f>
        <v>14.09</v>
      </c>
      <c r="D10" s="7">
        <f>D9+3.72</f>
        <v>21.029999999999998</v>
      </c>
      <c r="E10" s="7">
        <f>E9+3.72</f>
        <v>29.66</v>
      </c>
      <c r="F10" s="59">
        <f>F9+3.72</f>
        <v>45.199999999999996</v>
      </c>
      <c r="G10" s="65">
        <f>(G9+5.38)</f>
        <v>31.89</v>
      </c>
      <c r="H10" s="13">
        <f>(H9+5.38)</f>
        <v>31.89</v>
      </c>
      <c r="I10" s="13">
        <f>(I9+5.38)</f>
        <v>31.89</v>
      </c>
      <c r="J10" s="23">
        <f>(J9+5.38)</f>
        <v>31.89</v>
      </c>
      <c r="K10" s="21">
        <f>K9+6.33</f>
        <v>23.96</v>
      </c>
      <c r="L10" s="14">
        <f>L9+6.33</f>
        <v>35.75</v>
      </c>
      <c r="M10" s="14">
        <f>M9+6.33</f>
        <v>50.41</v>
      </c>
      <c r="N10" s="69">
        <f>N9+6.33</f>
        <v>76.86</v>
      </c>
      <c r="O10" s="65">
        <f>(O9+9.18)</f>
        <v>54.35</v>
      </c>
      <c r="P10" s="11">
        <f>(P9+9.18)</f>
        <v>54.35</v>
      </c>
      <c r="Q10" s="11">
        <f>(Q9+9.18)</f>
        <v>54.35</v>
      </c>
      <c r="R10" s="12">
        <v>64.92</v>
      </c>
    </row>
    <row r="11" spans="1:18" s="1" customFormat="1" ht="20.100000000000001" customHeight="1" x14ac:dyDescent="0.25">
      <c r="A11" s="53">
        <f t="shared" si="0"/>
        <v>500</v>
      </c>
      <c r="B11" s="43">
        <f t="shared" si="1"/>
        <v>3750</v>
      </c>
      <c r="C11" s="6">
        <f t="shared" ref="C11:C66" si="2">C10+3.72</f>
        <v>17.809999999999999</v>
      </c>
      <c r="D11" s="7">
        <f>D10+3.72</f>
        <v>24.749999999999996</v>
      </c>
      <c r="E11" s="7">
        <f t="shared" ref="E11:E66" si="3">E10+3.72</f>
        <v>33.380000000000003</v>
      </c>
      <c r="F11" s="59">
        <f t="shared" ref="F11:F66" si="4">F10+3.72</f>
        <v>48.919999999999995</v>
      </c>
      <c r="G11" s="65">
        <f t="shared" ref="G11:G66" si="5">(G10+5.38)</f>
        <v>37.270000000000003</v>
      </c>
      <c r="H11" s="13">
        <f t="shared" ref="H11:H66" si="6">(H10+5.38)</f>
        <v>37.270000000000003</v>
      </c>
      <c r="I11" s="13">
        <f t="shared" ref="I11:I66" si="7">(I10+5.38)</f>
        <v>37.270000000000003</v>
      </c>
      <c r="J11" s="23">
        <f t="shared" ref="J11:J66" si="8">(J10+5.38)</f>
        <v>37.270000000000003</v>
      </c>
      <c r="K11" s="21">
        <f t="shared" ref="K11:K66" si="9">K10+6.33</f>
        <v>30.29</v>
      </c>
      <c r="L11" s="14">
        <f t="shared" ref="L11:L66" si="10">L10+6.33</f>
        <v>42.08</v>
      </c>
      <c r="M11" s="14">
        <f>M10+6.33</f>
        <v>56.739999999999995</v>
      </c>
      <c r="N11" s="69">
        <f t="shared" ref="N11:N66" si="11">N10+6.33</f>
        <v>83.19</v>
      </c>
      <c r="O11" s="65">
        <f t="shared" ref="O11:O66" si="12">(O10+9.18)</f>
        <v>63.53</v>
      </c>
      <c r="P11" s="11">
        <f t="shared" ref="P11:P66" si="13">(P10+9.18)</f>
        <v>63.53</v>
      </c>
      <c r="Q11" s="11">
        <f>(Q10+9.18)</f>
        <v>63.53</v>
      </c>
      <c r="R11" s="12">
        <f>(R10+9.18)</f>
        <v>74.099999999999994</v>
      </c>
    </row>
    <row r="12" spans="1:18" s="1" customFormat="1" ht="20.100000000000001" customHeight="1" x14ac:dyDescent="0.25">
      <c r="A12" s="53">
        <f t="shared" si="0"/>
        <v>600</v>
      </c>
      <c r="B12" s="43">
        <f t="shared" si="1"/>
        <v>4500</v>
      </c>
      <c r="C12" s="6">
        <f t="shared" si="2"/>
        <v>21.529999999999998</v>
      </c>
      <c r="D12" s="7">
        <f>D11+3.72</f>
        <v>28.469999999999995</v>
      </c>
      <c r="E12" s="7">
        <f>E11+3.72</f>
        <v>37.1</v>
      </c>
      <c r="F12" s="59">
        <f>F11+3.72</f>
        <v>52.639999999999993</v>
      </c>
      <c r="G12" s="65">
        <f t="shared" si="5"/>
        <v>42.650000000000006</v>
      </c>
      <c r="H12" s="13">
        <f t="shared" si="6"/>
        <v>42.650000000000006</v>
      </c>
      <c r="I12" s="13">
        <f t="shared" si="7"/>
        <v>42.650000000000006</v>
      </c>
      <c r="J12" s="23">
        <f t="shared" si="8"/>
        <v>42.650000000000006</v>
      </c>
      <c r="K12" s="21">
        <f t="shared" si="9"/>
        <v>36.619999999999997</v>
      </c>
      <c r="L12" s="14">
        <f>L11+6.33</f>
        <v>48.41</v>
      </c>
      <c r="M12" s="14">
        <f t="shared" ref="M11:M66" si="14">M11+6.33</f>
        <v>63.069999999999993</v>
      </c>
      <c r="N12" s="69">
        <f>N11+6.33</f>
        <v>89.52</v>
      </c>
      <c r="O12" s="65">
        <f t="shared" si="12"/>
        <v>72.710000000000008</v>
      </c>
      <c r="P12" s="11">
        <f t="shared" si="13"/>
        <v>72.710000000000008</v>
      </c>
      <c r="Q12" s="11">
        <f>(Q11+9.18)</f>
        <v>72.710000000000008</v>
      </c>
      <c r="R12" s="12">
        <f>(R11+9.18)</f>
        <v>83.28</v>
      </c>
    </row>
    <row r="13" spans="1:18" s="1" customFormat="1" ht="20.100000000000001" customHeight="1" x14ac:dyDescent="0.25">
      <c r="A13" s="53">
        <f t="shared" si="0"/>
        <v>700</v>
      </c>
      <c r="B13" s="43">
        <f t="shared" si="1"/>
        <v>5250</v>
      </c>
      <c r="C13" s="6">
        <f t="shared" si="2"/>
        <v>25.249999999999996</v>
      </c>
      <c r="D13" s="7">
        <f>D12+3.72</f>
        <v>32.19</v>
      </c>
      <c r="E13" s="7">
        <f t="shared" si="3"/>
        <v>40.82</v>
      </c>
      <c r="F13" s="59">
        <f t="shared" si="4"/>
        <v>56.359999999999992</v>
      </c>
      <c r="G13" s="65">
        <f t="shared" si="5"/>
        <v>48.030000000000008</v>
      </c>
      <c r="H13" s="13">
        <f t="shared" si="6"/>
        <v>48.030000000000008</v>
      </c>
      <c r="I13" s="13">
        <f t="shared" si="7"/>
        <v>48.030000000000008</v>
      </c>
      <c r="J13" s="23">
        <f t="shared" si="8"/>
        <v>48.030000000000008</v>
      </c>
      <c r="K13" s="21">
        <f t="shared" si="9"/>
        <v>42.949999999999996</v>
      </c>
      <c r="L13" s="14">
        <f>L12+6.33</f>
        <v>54.739999999999995</v>
      </c>
      <c r="M13" s="14">
        <f t="shared" si="14"/>
        <v>69.399999999999991</v>
      </c>
      <c r="N13" s="69">
        <f>N12+6.33</f>
        <v>95.85</v>
      </c>
      <c r="O13" s="65">
        <f>(O12+9.18)</f>
        <v>81.890000000000015</v>
      </c>
      <c r="P13" s="11">
        <f t="shared" si="13"/>
        <v>81.890000000000015</v>
      </c>
      <c r="Q13" s="11">
        <f>(Q12+9.18)</f>
        <v>81.890000000000015</v>
      </c>
      <c r="R13" s="12">
        <f>(R12+9.18)</f>
        <v>92.460000000000008</v>
      </c>
    </row>
    <row r="14" spans="1:18" s="1" customFormat="1" ht="20.100000000000001" customHeight="1" x14ac:dyDescent="0.25">
      <c r="A14" s="53">
        <f t="shared" si="0"/>
        <v>800</v>
      </c>
      <c r="B14" s="43">
        <f t="shared" si="1"/>
        <v>6000</v>
      </c>
      <c r="C14" s="6">
        <f t="shared" si="2"/>
        <v>28.969999999999995</v>
      </c>
      <c r="D14" s="7">
        <f t="shared" ref="D11:D66" si="15">D13+3.72</f>
        <v>35.909999999999997</v>
      </c>
      <c r="E14" s="7">
        <f>E13+3.72</f>
        <v>44.54</v>
      </c>
      <c r="F14" s="59">
        <f t="shared" si="4"/>
        <v>60.079999999999991</v>
      </c>
      <c r="G14" s="65">
        <f t="shared" si="5"/>
        <v>53.410000000000011</v>
      </c>
      <c r="H14" s="13">
        <f t="shared" si="6"/>
        <v>53.410000000000011</v>
      </c>
      <c r="I14" s="13">
        <f t="shared" si="7"/>
        <v>53.410000000000011</v>
      </c>
      <c r="J14" s="23">
        <f t="shared" si="8"/>
        <v>53.410000000000011</v>
      </c>
      <c r="K14" s="21">
        <f t="shared" si="9"/>
        <v>49.279999999999994</v>
      </c>
      <c r="L14" s="14">
        <f>L13+6.33</f>
        <v>61.069999999999993</v>
      </c>
      <c r="M14" s="14">
        <f t="shared" si="14"/>
        <v>75.72999999999999</v>
      </c>
      <c r="N14" s="69">
        <f t="shared" si="11"/>
        <v>102.17999999999999</v>
      </c>
      <c r="O14" s="65">
        <f>(O13+9.18)</f>
        <v>91.070000000000022</v>
      </c>
      <c r="P14" s="11">
        <f t="shared" si="13"/>
        <v>91.070000000000022</v>
      </c>
      <c r="Q14" s="11">
        <f>(Q13+9.18)</f>
        <v>91.070000000000022</v>
      </c>
      <c r="R14" s="12">
        <f>(R13+9.18)</f>
        <v>101.64000000000001</v>
      </c>
    </row>
    <row r="15" spans="1:18" s="1" customFormat="1" ht="20.100000000000001" customHeight="1" x14ac:dyDescent="0.25">
      <c r="A15" s="53">
        <f t="shared" si="0"/>
        <v>900</v>
      </c>
      <c r="B15" s="43">
        <f t="shared" si="1"/>
        <v>6750</v>
      </c>
      <c r="C15" s="6">
        <f t="shared" si="2"/>
        <v>32.69</v>
      </c>
      <c r="D15" s="7">
        <f t="shared" si="15"/>
        <v>39.629999999999995</v>
      </c>
      <c r="E15" s="7">
        <f>E14+3.72</f>
        <v>48.26</v>
      </c>
      <c r="F15" s="59">
        <f t="shared" si="4"/>
        <v>63.79999999999999</v>
      </c>
      <c r="G15" s="65">
        <f t="shared" si="5"/>
        <v>58.790000000000013</v>
      </c>
      <c r="H15" s="13">
        <f t="shared" si="6"/>
        <v>58.790000000000013</v>
      </c>
      <c r="I15" s="13">
        <f t="shared" si="7"/>
        <v>58.790000000000013</v>
      </c>
      <c r="J15" s="23">
        <f t="shared" si="8"/>
        <v>58.790000000000013</v>
      </c>
      <c r="K15" s="21">
        <f t="shared" si="9"/>
        <v>55.609999999999992</v>
      </c>
      <c r="L15" s="14">
        <f>L14+6.33</f>
        <v>67.399999999999991</v>
      </c>
      <c r="M15" s="14">
        <f t="shared" si="14"/>
        <v>82.059999999999988</v>
      </c>
      <c r="N15" s="69">
        <f t="shared" si="11"/>
        <v>108.50999999999999</v>
      </c>
      <c r="O15" s="65">
        <f t="shared" si="12"/>
        <v>100.25000000000003</v>
      </c>
      <c r="P15" s="11">
        <f t="shared" si="13"/>
        <v>100.25000000000003</v>
      </c>
      <c r="Q15" s="11">
        <f t="shared" ref="Q11:Q66" si="16">(Q14+9.18)</f>
        <v>100.25000000000003</v>
      </c>
      <c r="R15" s="12">
        <f t="shared" ref="R12:R66" si="17">(R14+9.18)</f>
        <v>110.82000000000002</v>
      </c>
    </row>
    <row r="16" spans="1:18" s="1" customFormat="1" ht="20.100000000000001" customHeight="1" x14ac:dyDescent="0.25">
      <c r="A16" s="53">
        <f t="shared" si="0"/>
        <v>1000</v>
      </c>
      <c r="B16" s="43">
        <f t="shared" si="1"/>
        <v>7500</v>
      </c>
      <c r="C16" s="6">
        <f t="shared" si="2"/>
        <v>36.409999999999997</v>
      </c>
      <c r="D16" s="7">
        <f t="shared" si="15"/>
        <v>43.349999999999994</v>
      </c>
      <c r="E16" s="7">
        <f t="shared" si="3"/>
        <v>51.98</v>
      </c>
      <c r="F16" s="59">
        <f t="shared" si="4"/>
        <v>67.52</v>
      </c>
      <c r="G16" s="65">
        <f t="shared" si="5"/>
        <v>64.170000000000016</v>
      </c>
      <c r="H16" s="13">
        <f t="shared" si="6"/>
        <v>64.170000000000016</v>
      </c>
      <c r="I16" s="13">
        <f t="shared" si="7"/>
        <v>64.170000000000016</v>
      </c>
      <c r="J16" s="23">
        <f t="shared" si="8"/>
        <v>64.170000000000016</v>
      </c>
      <c r="K16" s="21">
        <f t="shared" si="9"/>
        <v>61.939999999999991</v>
      </c>
      <c r="L16" s="14">
        <f>L15+6.33</f>
        <v>73.72999999999999</v>
      </c>
      <c r="M16" s="14">
        <f t="shared" si="14"/>
        <v>88.389999999999986</v>
      </c>
      <c r="N16" s="69">
        <f t="shared" si="11"/>
        <v>114.83999999999999</v>
      </c>
      <c r="O16" s="65">
        <f t="shared" si="12"/>
        <v>109.43000000000004</v>
      </c>
      <c r="P16" s="11">
        <f t="shared" si="13"/>
        <v>109.43000000000004</v>
      </c>
      <c r="Q16" s="11">
        <f t="shared" si="16"/>
        <v>109.43000000000004</v>
      </c>
      <c r="R16" s="12">
        <f t="shared" si="17"/>
        <v>120.00000000000003</v>
      </c>
    </row>
    <row r="17" spans="1:18" s="1" customFormat="1" ht="20.100000000000001" customHeight="1" x14ac:dyDescent="0.25">
      <c r="A17" s="53">
        <f t="shared" si="0"/>
        <v>1100</v>
      </c>
      <c r="B17" s="43">
        <f t="shared" si="1"/>
        <v>8250</v>
      </c>
      <c r="C17" s="6">
        <f t="shared" si="2"/>
        <v>40.129999999999995</v>
      </c>
      <c r="D17" s="7">
        <f t="shared" si="15"/>
        <v>47.069999999999993</v>
      </c>
      <c r="E17" s="7">
        <f t="shared" si="3"/>
        <v>55.699999999999996</v>
      </c>
      <c r="F17" s="59">
        <f t="shared" si="4"/>
        <v>71.239999999999995</v>
      </c>
      <c r="G17" s="65">
        <f t="shared" si="5"/>
        <v>69.550000000000011</v>
      </c>
      <c r="H17" s="13">
        <f t="shared" si="6"/>
        <v>69.550000000000011</v>
      </c>
      <c r="I17" s="13">
        <f t="shared" si="7"/>
        <v>69.550000000000011</v>
      </c>
      <c r="J17" s="23">
        <f t="shared" si="8"/>
        <v>69.550000000000011</v>
      </c>
      <c r="K17" s="21">
        <f t="shared" si="9"/>
        <v>68.27</v>
      </c>
      <c r="L17" s="14">
        <f t="shared" si="10"/>
        <v>80.059999999999988</v>
      </c>
      <c r="M17" s="14">
        <f t="shared" si="14"/>
        <v>94.719999999999985</v>
      </c>
      <c r="N17" s="69">
        <f t="shared" si="11"/>
        <v>121.16999999999999</v>
      </c>
      <c r="O17" s="65">
        <f t="shared" si="12"/>
        <v>118.61000000000004</v>
      </c>
      <c r="P17" s="11">
        <f t="shared" si="13"/>
        <v>118.61000000000004</v>
      </c>
      <c r="Q17" s="11">
        <f t="shared" si="16"/>
        <v>118.61000000000004</v>
      </c>
      <c r="R17" s="12">
        <f t="shared" si="17"/>
        <v>129.18000000000004</v>
      </c>
    </row>
    <row r="18" spans="1:18" s="1" customFormat="1" ht="20.100000000000001" customHeight="1" x14ac:dyDescent="0.25">
      <c r="A18" s="53">
        <f t="shared" si="0"/>
        <v>1200</v>
      </c>
      <c r="B18" s="43">
        <f t="shared" si="1"/>
        <v>9000</v>
      </c>
      <c r="C18" s="6">
        <f t="shared" si="2"/>
        <v>43.849999999999994</v>
      </c>
      <c r="D18" s="7">
        <f t="shared" si="15"/>
        <v>50.789999999999992</v>
      </c>
      <c r="E18" s="7">
        <f t="shared" si="3"/>
        <v>59.419999999999995</v>
      </c>
      <c r="F18" s="59">
        <f t="shared" si="4"/>
        <v>74.959999999999994</v>
      </c>
      <c r="G18" s="65">
        <f>(G17+5.38)</f>
        <v>74.930000000000007</v>
      </c>
      <c r="H18" s="13">
        <f t="shared" si="6"/>
        <v>74.930000000000007</v>
      </c>
      <c r="I18" s="13">
        <f>(I17+5.38)</f>
        <v>74.930000000000007</v>
      </c>
      <c r="J18" s="23">
        <f>(J17+5.38)</f>
        <v>74.930000000000007</v>
      </c>
      <c r="K18" s="21">
        <f t="shared" si="9"/>
        <v>74.599999999999994</v>
      </c>
      <c r="L18" s="14">
        <f t="shared" si="10"/>
        <v>86.389999999999986</v>
      </c>
      <c r="M18" s="14">
        <f t="shared" si="14"/>
        <v>101.04999999999998</v>
      </c>
      <c r="N18" s="69">
        <f t="shared" si="11"/>
        <v>127.49999999999999</v>
      </c>
      <c r="O18" s="65">
        <f t="shared" si="12"/>
        <v>127.79000000000005</v>
      </c>
      <c r="P18" s="11">
        <f t="shared" si="13"/>
        <v>127.79000000000005</v>
      </c>
      <c r="Q18" s="11">
        <f t="shared" si="16"/>
        <v>127.79000000000005</v>
      </c>
      <c r="R18" s="12">
        <f t="shared" si="17"/>
        <v>138.36000000000004</v>
      </c>
    </row>
    <row r="19" spans="1:18" s="1" customFormat="1" ht="20.100000000000001" customHeight="1" x14ac:dyDescent="0.25">
      <c r="A19" s="53">
        <f t="shared" si="0"/>
        <v>1300</v>
      </c>
      <c r="B19" s="43">
        <f t="shared" si="1"/>
        <v>9750</v>
      </c>
      <c r="C19" s="6">
        <f t="shared" si="2"/>
        <v>47.569999999999993</v>
      </c>
      <c r="D19" s="7">
        <f t="shared" si="15"/>
        <v>54.509999999999991</v>
      </c>
      <c r="E19" s="7">
        <f t="shared" si="3"/>
        <v>63.139999999999993</v>
      </c>
      <c r="F19" s="59">
        <f>F18+3.72</f>
        <v>78.679999999999993</v>
      </c>
      <c r="G19" s="65">
        <f t="shared" si="5"/>
        <v>80.31</v>
      </c>
      <c r="H19" s="13">
        <f t="shared" si="6"/>
        <v>80.31</v>
      </c>
      <c r="I19" s="13">
        <f t="shared" si="7"/>
        <v>80.31</v>
      </c>
      <c r="J19" s="23">
        <f t="shared" si="8"/>
        <v>80.31</v>
      </c>
      <c r="K19" s="21">
        <f t="shared" si="9"/>
        <v>80.929999999999993</v>
      </c>
      <c r="L19" s="14">
        <f t="shared" si="10"/>
        <v>92.719999999999985</v>
      </c>
      <c r="M19" s="14">
        <f t="shared" si="14"/>
        <v>107.37999999999998</v>
      </c>
      <c r="N19" s="69">
        <f t="shared" si="11"/>
        <v>133.82999999999998</v>
      </c>
      <c r="O19" s="65">
        <f t="shared" si="12"/>
        <v>136.97000000000006</v>
      </c>
      <c r="P19" s="11">
        <f t="shared" si="13"/>
        <v>136.97000000000006</v>
      </c>
      <c r="Q19" s="11">
        <f t="shared" si="16"/>
        <v>136.97000000000006</v>
      </c>
      <c r="R19" s="12">
        <f t="shared" si="17"/>
        <v>147.54000000000005</v>
      </c>
    </row>
    <row r="20" spans="1:18" s="1" customFormat="1" ht="20.100000000000001" customHeight="1" x14ac:dyDescent="0.3">
      <c r="A20" s="54">
        <v>1400</v>
      </c>
      <c r="B20" s="44">
        <f t="shared" si="1"/>
        <v>10500</v>
      </c>
      <c r="C20" s="6">
        <f t="shared" si="2"/>
        <v>51.289999999999992</v>
      </c>
      <c r="D20" s="7">
        <f t="shared" si="15"/>
        <v>58.22999999999999</v>
      </c>
      <c r="E20" s="7">
        <f t="shared" si="3"/>
        <v>66.86</v>
      </c>
      <c r="F20" s="59">
        <f t="shared" si="4"/>
        <v>82.399999999999991</v>
      </c>
      <c r="G20" s="65">
        <f t="shared" si="5"/>
        <v>85.69</v>
      </c>
      <c r="H20" s="13">
        <f t="shared" si="6"/>
        <v>85.69</v>
      </c>
      <c r="I20" s="13">
        <f t="shared" si="7"/>
        <v>85.69</v>
      </c>
      <c r="J20" s="23">
        <f t="shared" si="8"/>
        <v>85.69</v>
      </c>
      <c r="K20" s="21">
        <f t="shared" si="9"/>
        <v>87.259999999999991</v>
      </c>
      <c r="L20" s="14">
        <f t="shared" si="10"/>
        <v>99.049999999999983</v>
      </c>
      <c r="M20" s="14">
        <f t="shared" si="14"/>
        <v>113.70999999999998</v>
      </c>
      <c r="N20" s="69">
        <f t="shared" si="11"/>
        <v>140.16</v>
      </c>
      <c r="O20" s="65">
        <f t="shared" si="12"/>
        <v>146.15000000000006</v>
      </c>
      <c r="P20" s="11">
        <f t="shared" si="13"/>
        <v>146.15000000000006</v>
      </c>
      <c r="Q20" s="11">
        <f t="shared" si="16"/>
        <v>146.15000000000006</v>
      </c>
      <c r="R20" s="12">
        <f t="shared" si="17"/>
        <v>156.72000000000006</v>
      </c>
    </row>
    <row r="21" spans="1:18" s="1" customFormat="1" ht="20.100000000000001" customHeight="1" x14ac:dyDescent="0.25">
      <c r="A21" s="53">
        <f t="shared" si="0"/>
        <v>1500</v>
      </c>
      <c r="B21" s="43">
        <f t="shared" si="1"/>
        <v>11250</v>
      </c>
      <c r="C21" s="6">
        <f t="shared" si="2"/>
        <v>55.009999999999991</v>
      </c>
      <c r="D21" s="7">
        <f t="shared" si="15"/>
        <v>61.949999999999989</v>
      </c>
      <c r="E21" s="7">
        <f t="shared" si="3"/>
        <v>70.58</v>
      </c>
      <c r="F21" s="59">
        <f t="shared" si="4"/>
        <v>86.11999999999999</v>
      </c>
      <c r="G21" s="65">
        <f t="shared" si="5"/>
        <v>91.07</v>
      </c>
      <c r="H21" s="13">
        <f t="shared" si="6"/>
        <v>91.07</v>
      </c>
      <c r="I21" s="13">
        <f t="shared" si="7"/>
        <v>91.07</v>
      </c>
      <c r="J21" s="23">
        <f t="shared" si="8"/>
        <v>91.07</v>
      </c>
      <c r="K21" s="21">
        <f t="shared" si="9"/>
        <v>93.589999999999989</v>
      </c>
      <c r="L21" s="14">
        <f t="shared" si="10"/>
        <v>105.37999999999998</v>
      </c>
      <c r="M21" s="14">
        <f t="shared" si="14"/>
        <v>120.03999999999998</v>
      </c>
      <c r="N21" s="69">
        <f t="shared" si="11"/>
        <v>146.49</v>
      </c>
      <c r="O21" s="65">
        <f t="shared" si="12"/>
        <v>155.33000000000007</v>
      </c>
      <c r="P21" s="11">
        <f t="shared" si="13"/>
        <v>155.33000000000007</v>
      </c>
      <c r="Q21" s="11">
        <f t="shared" si="16"/>
        <v>155.33000000000007</v>
      </c>
      <c r="R21" s="12">
        <f t="shared" si="17"/>
        <v>165.90000000000006</v>
      </c>
    </row>
    <row r="22" spans="1:18" s="1" customFormat="1" ht="20.100000000000001" customHeight="1" x14ac:dyDescent="0.25">
      <c r="A22" s="53">
        <f t="shared" si="0"/>
        <v>1600</v>
      </c>
      <c r="B22" s="43">
        <f t="shared" si="1"/>
        <v>12000</v>
      </c>
      <c r="C22" s="6">
        <f t="shared" si="2"/>
        <v>58.72999999999999</v>
      </c>
      <c r="D22" s="7">
        <f t="shared" si="15"/>
        <v>65.669999999999987</v>
      </c>
      <c r="E22" s="7">
        <f t="shared" si="3"/>
        <v>74.3</v>
      </c>
      <c r="F22" s="59">
        <f t="shared" si="4"/>
        <v>89.839999999999989</v>
      </c>
      <c r="G22" s="65">
        <f t="shared" si="5"/>
        <v>96.449999999999989</v>
      </c>
      <c r="H22" s="13">
        <f t="shared" si="6"/>
        <v>96.449999999999989</v>
      </c>
      <c r="I22" s="13">
        <f t="shared" si="7"/>
        <v>96.449999999999989</v>
      </c>
      <c r="J22" s="23">
        <f t="shared" si="8"/>
        <v>96.449999999999989</v>
      </c>
      <c r="K22" s="21">
        <f t="shared" si="9"/>
        <v>99.919999999999987</v>
      </c>
      <c r="L22" s="14">
        <f t="shared" si="10"/>
        <v>111.70999999999998</v>
      </c>
      <c r="M22" s="14">
        <f t="shared" si="14"/>
        <v>126.36999999999998</v>
      </c>
      <c r="N22" s="69">
        <f t="shared" si="11"/>
        <v>152.82000000000002</v>
      </c>
      <c r="O22" s="65">
        <f t="shared" si="12"/>
        <v>164.51000000000008</v>
      </c>
      <c r="P22" s="11">
        <f t="shared" si="13"/>
        <v>164.51000000000008</v>
      </c>
      <c r="Q22" s="11">
        <f t="shared" si="16"/>
        <v>164.51000000000008</v>
      </c>
      <c r="R22" s="12">
        <f t="shared" si="17"/>
        <v>175.08000000000007</v>
      </c>
    </row>
    <row r="23" spans="1:18" s="1" customFormat="1" ht="20.100000000000001" customHeight="1" x14ac:dyDescent="0.25">
      <c r="A23" s="53">
        <f t="shared" si="0"/>
        <v>1700</v>
      </c>
      <c r="B23" s="43">
        <f t="shared" si="1"/>
        <v>12750</v>
      </c>
      <c r="C23" s="6">
        <f t="shared" si="2"/>
        <v>62.449999999999989</v>
      </c>
      <c r="D23" s="7">
        <f t="shared" si="15"/>
        <v>69.389999999999986</v>
      </c>
      <c r="E23" s="7">
        <f t="shared" si="3"/>
        <v>78.02</v>
      </c>
      <c r="F23" s="59">
        <f t="shared" si="4"/>
        <v>93.559999999999988</v>
      </c>
      <c r="G23" s="65">
        <f t="shared" si="5"/>
        <v>101.82999999999998</v>
      </c>
      <c r="H23" s="13">
        <f t="shared" si="6"/>
        <v>101.82999999999998</v>
      </c>
      <c r="I23" s="13">
        <f t="shared" si="7"/>
        <v>101.82999999999998</v>
      </c>
      <c r="J23" s="23">
        <f t="shared" si="8"/>
        <v>101.82999999999998</v>
      </c>
      <c r="K23" s="21">
        <f t="shared" si="9"/>
        <v>106.24999999999999</v>
      </c>
      <c r="L23" s="14">
        <f t="shared" si="10"/>
        <v>118.03999999999998</v>
      </c>
      <c r="M23" s="14">
        <f t="shared" si="14"/>
        <v>132.69999999999999</v>
      </c>
      <c r="N23" s="69">
        <f t="shared" si="11"/>
        <v>159.15000000000003</v>
      </c>
      <c r="O23" s="65">
        <f t="shared" si="12"/>
        <v>173.69000000000008</v>
      </c>
      <c r="P23" s="11">
        <f t="shared" si="13"/>
        <v>173.69000000000008</v>
      </c>
      <c r="Q23" s="11">
        <f t="shared" si="16"/>
        <v>173.69000000000008</v>
      </c>
      <c r="R23" s="12">
        <f t="shared" si="17"/>
        <v>184.26000000000008</v>
      </c>
    </row>
    <row r="24" spans="1:18" s="1" customFormat="1" ht="20.100000000000001" customHeight="1" x14ac:dyDescent="0.25">
      <c r="A24" s="53">
        <f t="shared" si="0"/>
        <v>1800</v>
      </c>
      <c r="B24" s="43">
        <f t="shared" si="1"/>
        <v>13500</v>
      </c>
      <c r="C24" s="6">
        <f t="shared" si="2"/>
        <v>66.169999999999987</v>
      </c>
      <c r="D24" s="7">
        <f t="shared" si="15"/>
        <v>73.109999999999985</v>
      </c>
      <c r="E24" s="7">
        <f t="shared" si="3"/>
        <v>81.739999999999995</v>
      </c>
      <c r="F24" s="59">
        <f t="shared" si="4"/>
        <v>97.279999999999987</v>
      </c>
      <c r="G24" s="65">
        <f t="shared" si="5"/>
        <v>107.20999999999998</v>
      </c>
      <c r="H24" s="13">
        <f t="shared" si="6"/>
        <v>107.20999999999998</v>
      </c>
      <c r="I24" s="13">
        <f t="shared" si="7"/>
        <v>107.20999999999998</v>
      </c>
      <c r="J24" s="23">
        <f t="shared" si="8"/>
        <v>107.20999999999998</v>
      </c>
      <c r="K24" s="21">
        <f t="shared" si="9"/>
        <v>112.57999999999998</v>
      </c>
      <c r="L24" s="14">
        <f t="shared" si="10"/>
        <v>124.36999999999998</v>
      </c>
      <c r="M24" s="14">
        <f t="shared" si="14"/>
        <v>139.03</v>
      </c>
      <c r="N24" s="69">
        <f t="shared" si="11"/>
        <v>165.48000000000005</v>
      </c>
      <c r="O24" s="65">
        <f t="shared" si="12"/>
        <v>182.87000000000009</v>
      </c>
      <c r="P24" s="11">
        <f t="shared" si="13"/>
        <v>182.87000000000009</v>
      </c>
      <c r="Q24" s="11">
        <f t="shared" si="16"/>
        <v>182.87000000000009</v>
      </c>
      <c r="R24" s="12">
        <f t="shared" si="17"/>
        <v>193.44000000000008</v>
      </c>
    </row>
    <row r="25" spans="1:18" s="1" customFormat="1" ht="20.100000000000001" customHeight="1" x14ac:dyDescent="0.25">
      <c r="A25" s="53">
        <f t="shared" si="0"/>
        <v>1900</v>
      </c>
      <c r="B25" s="43">
        <f t="shared" si="1"/>
        <v>14250</v>
      </c>
      <c r="C25" s="6">
        <f t="shared" si="2"/>
        <v>69.889999999999986</v>
      </c>
      <c r="D25" s="7">
        <f t="shared" si="15"/>
        <v>76.829999999999984</v>
      </c>
      <c r="E25" s="7">
        <f t="shared" si="3"/>
        <v>85.46</v>
      </c>
      <c r="F25" s="59">
        <f t="shared" si="4"/>
        <v>100.99999999999999</v>
      </c>
      <c r="G25" s="65">
        <f t="shared" si="5"/>
        <v>112.58999999999997</v>
      </c>
      <c r="H25" s="13">
        <f t="shared" si="6"/>
        <v>112.58999999999997</v>
      </c>
      <c r="I25" s="13">
        <f t="shared" si="7"/>
        <v>112.58999999999997</v>
      </c>
      <c r="J25" s="23">
        <f t="shared" si="8"/>
        <v>112.58999999999997</v>
      </c>
      <c r="K25" s="21">
        <f t="shared" si="9"/>
        <v>118.90999999999998</v>
      </c>
      <c r="L25" s="14">
        <f t="shared" si="10"/>
        <v>130.69999999999999</v>
      </c>
      <c r="M25" s="14">
        <f t="shared" si="14"/>
        <v>145.36000000000001</v>
      </c>
      <c r="N25" s="69">
        <f t="shared" si="11"/>
        <v>171.81000000000006</v>
      </c>
      <c r="O25" s="65">
        <f t="shared" si="12"/>
        <v>192.0500000000001</v>
      </c>
      <c r="P25" s="11">
        <f t="shared" si="13"/>
        <v>192.0500000000001</v>
      </c>
      <c r="Q25" s="11">
        <f t="shared" si="16"/>
        <v>192.0500000000001</v>
      </c>
      <c r="R25" s="12">
        <f t="shared" si="17"/>
        <v>202.62000000000009</v>
      </c>
    </row>
    <row r="26" spans="1:18" s="1" customFormat="1" ht="20.100000000000001" customHeight="1" x14ac:dyDescent="0.25">
      <c r="A26" s="53">
        <f t="shared" si="0"/>
        <v>2000</v>
      </c>
      <c r="B26" s="43">
        <f t="shared" si="1"/>
        <v>15000</v>
      </c>
      <c r="C26" s="6">
        <f t="shared" si="2"/>
        <v>73.609999999999985</v>
      </c>
      <c r="D26" s="7">
        <f t="shared" si="15"/>
        <v>80.549999999999983</v>
      </c>
      <c r="E26" s="7">
        <f t="shared" si="3"/>
        <v>89.179999999999993</v>
      </c>
      <c r="F26" s="59">
        <f t="shared" si="4"/>
        <v>104.71999999999998</v>
      </c>
      <c r="G26" s="65">
        <f t="shared" si="5"/>
        <v>117.96999999999997</v>
      </c>
      <c r="H26" s="13">
        <f t="shared" si="6"/>
        <v>117.96999999999997</v>
      </c>
      <c r="I26" s="13">
        <f t="shared" si="7"/>
        <v>117.96999999999997</v>
      </c>
      <c r="J26" s="23">
        <f t="shared" si="8"/>
        <v>117.96999999999997</v>
      </c>
      <c r="K26" s="21">
        <f t="shared" si="9"/>
        <v>125.23999999999998</v>
      </c>
      <c r="L26" s="14">
        <f t="shared" si="10"/>
        <v>137.03</v>
      </c>
      <c r="M26" s="14">
        <f t="shared" si="14"/>
        <v>151.69000000000003</v>
      </c>
      <c r="N26" s="69">
        <f t="shared" si="11"/>
        <v>178.14000000000007</v>
      </c>
      <c r="O26" s="65">
        <f t="shared" si="12"/>
        <v>201.2300000000001</v>
      </c>
      <c r="P26" s="11">
        <f t="shared" si="13"/>
        <v>201.2300000000001</v>
      </c>
      <c r="Q26" s="11">
        <f t="shared" si="16"/>
        <v>201.2300000000001</v>
      </c>
      <c r="R26" s="12">
        <f t="shared" si="17"/>
        <v>211.8000000000001</v>
      </c>
    </row>
    <row r="27" spans="1:18" s="1" customFormat="1" ht="20.100000000000001" customHeight="1" x14ac:dyDescent="0.25">
      <c r="A27" s="53">
        <f t="shared" si="0"/>
        <v>2100</v>
      </c>
      <c r="B27" s="43">
        <f t="shared" si="1"/>
        <v>15750</v>
      </c>
      <c r="C27" s="6">
        <f t="shared" si="2"/>
        <v>77.329999999999984</v>
      </c>
      <c r="D27" s="7">
        <f t="shared" si="15"/>
        <v>84.269999999999982</v>
      </c>
      <c r="E27" s="7">
        <f t="shared" si="3"/>
        <v>92.899999999999991</v>
      </c>
      <c r="F27" s="59">
        <f t="shared" si="4"/>
        <v>108.43999999999998</v>
      </c>
      <c r="G27" s="65">
        <f t="shared" si="5"/>
        <v>123.34999999999997</v>
      </c>
      <c r="H27" s="13">
        <f t="shared" si="6"/>
        <v>123.34999999999997</v>
      </c>
      <c r="I27" s="13">
        <f t="shared" si="7"/>
        <v>123.34999999999997</v>
      </c>
      <c r="J27" s="23">
        <f t="shared" si="8"/>
        <v>123.34999999999997</v>
      </c>
      <c r="K27" s="21">
        <f t="shared" si="9"/>
        <v>131.57</v>
      </c>
      <c r="L27" s="14">
        <f t="shared" si="10"/>
        <v>143.36000000000001</v>
      </c>
      <c r="M27" s="14">
        <f t="shared" si="14"/>
        <v>158.02000000000004</v>
      </c>
      <c r="N27" s="69">
        <f t="shared" si="11"/>
        <v>184.47000000000008</v>
      </c>
      <c r="O27" s="65">
        <f t="shared" si="12"/>
        <v>210.41000000000011</v>
      </c>
      <c r="P27" s="11">
        <f t="shared" si="13"/>
        <v>210.41000000000011</v>
      </c>
      <c r="Q27" s="11">
        <f t="shared" si="16"/>
        <v>210.41000000000011</v>
      </c>
      <c r="R27" s="12">
        <f t="shared" si="17"/>
        <v>220.9800000000001</v>
      </c>
    </row>
    <row r="28" spans="1:18" s="1" customFormat="1" ht="20.100000000000001" customHeight="1" x14ac:dyDescent="0.25">
      <c r="A28" s="53">
        <f t="shared" si="0"/>
        <v>2200</v>
      </c>
      <c r="B28" s="43">
        <f t="shared" si="1"/>
        <v>16500</v>
      </c>
      <c r="C28" s="6">
        <f t="shared" si="2"/>
        <v>81.049999999999983</v>
      </c>
      <c r="D28" s="7">
        <f t="shared" si="15"/>
        <v>87.989999999999981</v>
      </c>
      <c r="E28" s="7">
        <f t="shared" si="3"/>
        <v>96.61999999999999</v>
      </c>
      <c r="F28" s="59">
        <f t="shared" si="4"/>
        <v>112.15999999999998</v>
      </c>
      <c r="G28" s="65">
        <f t="shared" si="5"/>
        <v>128.72999999999996</v>
      </c>
      <c r="H28" s="13">
        <f t="shared" si="6"/>
        <v>128.72999999999996</v>
      </c>
      <c r="I28" s="13">
        <f t="shared" si="7"/>
        <v>128.72999999999996</v>
      </c>
      <c r="J28" s="23">
        <f t="shared" si="8"/>
        <v>128.72999999999996</v>
      </c>
      <c r="K28" s="21">
        <f t="shared" si="9"/>
        <v>137.9</v>
      </c>
      <c r="L28" s="14">
        <f t="shared" si="10"/>
        <v>149.69000000000003</v>
      </c>
      <c r="M28" s="14">
        <f t="shared" si="14"/>
        <v>164.35000000000005</v>
      </c>
      <c r="N28" s="69">
        <f t="shared" si="11"/>
        <v>190.8000000000001</v>
      </c>
      <c r="O28" s="65">
        <f t="shared" si="12"/>
        <v>219.59000000000012</v>
      </c>
      <c r="P28" s="11">
        <f t="shared" si="13"/>
        <v>219.59000000000012</v>
      </c>
      <c r="Q28" s="11">
        <f t="shared" si="16"/>
        <v>219.59000000000012</v>
      </c>
      <c r="R28" s="12">
        <f t="shared" si="17"/>
        <v>230.16000000000011</v>
      </c>
    </row>
    <row r="29" spans="1:18" s="1" customFormat="1" ht="20.100000000000001" customHeight="1" x14ac:dyDescent="0.25">
      <c r="A29" s="53">
        <f t="shared" si="0"/>
        <v>2300</v>
      </c>
      <c r="B29" s="43">
        <f t="shared" si="1"/>
        <v>17250</v>
      </c>
      <c r="C29" s="6">
        <f t="shared" si="2"/>
        <v>84.769999999999982</v>
      </c>
      <c r="D29" s="7">
        <f t="shared" si="15"/>
        <v>91.70999999999998</v>
      </c>
      <c r="E29" s="7">
        <f t="shared" si="3"/>
        <v>100.33999999999999</v>
      </c>
      <c r="F29" s="59">
        <f t="shared" si="4"/>
        <v>115.87999999999998</v>
      </c>
      <c r="G29" s="65">
        <f t="shared" si="5"/>
        <v>134.10999999999996</v>
      </c>
      <c r="H29" s="13">
        <f t="shared" si="6"/>
        <v>134.10999999999996</v>
      </c>
      <c r="I29" s="13">
        <f t="shared" si="7"/>
        <v>134.10999999999996</v>
      </c>
      <c r="J29" s="23">
        <f t="shared" si="8"/>
        <v>134.10999999999996</v>
      </c>
      <c r="K29" s="21">
        <f t="shared" si="9"/>
        <v>144.23000000000002</v>
      </c>
      <c r="L29" s="14">
        <f t="shared" si="10"/>
        <v>156.02000000000004</v>
      </c>
      <c r="M29" s="14">
        <f t="shared" si="14"/>
        <v>170.68000000000006</v>
      </c>
      <c r="N29" s="69">
        <f t="shared" si="11"/>
        <v>197.13000000000011</v>
      </c>
      <c r="O29" s="65">
        <f t="shared" si="12"/>
        <v>228.77000000000012</v>
      </c>
      <c r="P29" s="11">
        <f t="shared" si="13"/>
        <v>228.77000000000012</v>
      </c>
      <c r="Q29" s="11">
        <f t="shared" si="16"/>
        <v>228.77000000000012</v>
      </c>
      <c r="R29" s="12">
        <f t="shared" si="17"/>
        <v>239.34000000000012</v>
      </c>
    </row>
    <row r="30" spans="1:18" s="1" customFormat="1" ht="20.100000000000001" customHeight="1" x14ac:dyDescent="0.25">
      <c r="A30" s="53">
        <f t="shared" si="0"/>
        <v>2400</v>
      </c>
      <c r="B30" s="43">
        <f t="shared" si="1"/>
        <v>18000</v>
      </c>
      <c r="C30" s="6">
        <f t="shared" si="2"/>
        <v>88.489999999999981</v>
      </c>
      <c r="D30" s="7">
        <f t="shared" si="15"/>
        <v>95.429999999999978</v>
      </c>
      <c r="E30" s="7">
        <f t="shared" si="3"/>
        <v>104.05999999999999</v>
      </c>
      <c r="F30" s="59">
        <f t="shared" si="4"/>
        <v>119.59999999999998</v>
      </c>
      <c r="G30" s="65">
        <f t="shared" si="5"/>
        <v>139.48999999999995</v>
      </c>
      <c r="H30" s="13">
        <f t="shared" si="6"/>
        <v>139.48999999999995</v>
      </c>
      <c r="I30" s="13">
        <f t="shared" si="7"/>
        <v>139.48999999999995</v>
      </c>
      <c r="J30" s="23">
        <f t="shared" si="8"/>
        <v>139.48999999999995</v>
      </c>
      <c r="K30" s="21">
        <f t="shared" si="9"/>
        <v>150.56000000000003</v>
      </c>
      <c r="L30" s="14">
        <f t="shared" si="10"/>
        <v>162.35000000000005</v>
      </c>
      <c r="M30" s="14">
        <f t="shared" si="14"/>
        <v>177.01000000000008</v>
      </c>
      <c r="N30" s="69">
        <f t="shared" si="11"/>
        <v>203.46000000000012</v>
      </c>
      <c r="O30" s="65">
        <f t="shared" si="12"/>
        <v>237.95000000000013</v>
      </c>
      <c r="P30" s="11">
        <f t="shared" si="13"/>
        <v>237.95000000000013</v>
      </c>
      <c r="Q30" s="11">
        <f t="shared" si="16"/>
        <v>237.95000000000013</v>
      </c>
      <c r="R30" s="12">
        <f t="shared" si="17"/>
        <v>248.52000000000012</v>
      </c>
    </row>
    <row r="31" spans="1:18" s="1" customFormat="1" ht="20.100000000000001" customHeight="1" x14ac:dyDescent="0.25">
      <c r="A31" s="53">
        <f t="shared" si="0"/>
        <v>2500</v>
      </c>
      <c r="B31" s="43">
        <f t="shared" si="1"/>
        <v>18750</v>
      </c>
      <c r="C31" s="6">
        <f t="shared" si="2"/>
        <v>92.20999999999998</v>
      </c>
      <c r="D31" s="7">
        <f t="shared" si="15"/>
        <v>99.149999999999977</v>
      </c>
      <c r="E31" s="7">
        <f t="shared" si="3"/>
        <v>107.77999999999999</v>
      </c>
      <c r="F31" s="59">
        <f t="shared" si="4"/>
        <v>123.31999999999998</v>
      </c>
      <c r="G31" s="65">
        <f t="shared" si="5"/>
        <v>144.86999999999995</v>
      </c>
      <c r="H31" s="13">
        <f t="shared" si="6"/>
        <v>144.86999999999995</v>
      </c>
      <c r="I31" s="13">
        <f t="shared" si="7"/>
        <v>144.86999999999995</v>
      </c>
      <c r="J31" s="23">
        <f t="shared" si="8"/>
        <v>144.86999999999995</v>
      </c>
      <c r="K31" s="21">
        <f t="shared" si="9"/>
        <v>156.89000000000004</v>
      </c>
      <c r="L31" s="14">
        <f t="shared" si="10"/>
        <v>168.68000000000006</v>
      </c>
      <c r="M31" s="14">
        <f t="shared" si="14"/>
        <v>183.34000000000009</v>
      </c>
      <c r="N31" s="69">
        <f t="shared" si="11"/>
        <v>209.79000000000013</v>
      </c>
      <c r="O31" s="65">
        <f t="shared" si="12"/>
        <v>247.13000000000014</v>
      </c>
      <c r="P31" s="11">
        <f t="shared" si="13"/>
        <v>247.13000000000014</v>
      </c>
      <c r="Q31" s="11">
        <f t="shared" si="16"/>
        <v>247.13000000000014</v>
      </c>
      <c r="R31" s="12">
        <f t="shared" si="17"/>
        <v>257.7000000000001</v>
      </c>
    </row>
    <row r="32" spans="1:18" s="1" customFormat="1" ht="20.100000000000001" customHeight="1" x14ac:dyDescent="0.25">
      <c r="A32" s="53">
        <f t="shared" si="0"/>
        <v>2600</v>
      </c>
      <c r="B32" s="43">
        <f t="shared" si="1"/>
        <v>19500</v>
      </c>
      <c r="C32" s="6">
        <f t="shared" si="2"/>
        <v>95.929999999999978</v>
      </c>
      <c r="D32" s="7">
        <f t="shared" si="15"/>
        <v>102.86999999999998</v>
      </c>
      <c r="E32" s="7">
        <f t="shared" si="3"/>
        <v>111.49999999999999</v>
      </c>
      <c r="F32" s="59">
        <f t="shared" si="4"/>
        <v>127.03999999999998</v>
      </c>
      <c r="G32" s="65">
        <f t="shared" si="5"/>
        <v>150.24999999999994</v>
      </c>
      <c r="H32" s="13">
        <f t="shared" si="6"/>
        <v>150.24999999999994</v>
      </c>
      <c r="I32" s="13">
        <f t="shared" si="7"/>
        <v>150.24999999999994</v>
      </c>
      <c r="J32" s="23">
        <f t="shared" si="8"/>
        <v>150.24999999999994</v>
      </c>
      <c r="K32" s="21">
        <f t="shared" si="9"/>
        <v>163.22000000000006</v>
      </c>
      <c r="L32" s="14">
        <f t="shared" si="10"/>
        <v>175.01000000000008</v>
      </c>
      <c r="M32" s="14">
        <f t="shared" si="14"/>
        <v>189.6700000000001</v>
      </c>
      <c r="N32" s="69">
        <f t="shared" si="11"/>
        <v>216.12000000000015</v>
      </c>
      <c r="O32" s="65">
        <f t="shared" si="12"/>
        <v>256.31000000000012</v>
      </c>
      <c r="P32" s="11">
        <f t="shared" si="13"/>
        <v>256.31000000000012</v>
      </c>
      <c r="Q32" s="11">
        <f t="shared" si="16"/>
        <v>256.31000000000012</v>
      </c>
      <c r="R32" s="12">
        <f t="shared" si="17"/>
        <v>266.88000000000011</v>
      </c>
    </row>
    <row r="33" spans="1:18" s="1" customFormat="1" ht="20.100000000000001" customHeight="1" x14ac:dyDescent="0.25">
      <c r="A33" s="53">
        <f t="shared" si="0"/>
        <v>2700</v>
      </c>
      <c r="B33" s="43">
        <f t="shared" si="1"/>
        <v>20250</v>
      </c>
      <c r="C33" s="6">
        <f t="shared" si="2"/>
        <v>99.649999999999977</v>
      </c>
      <c r="D33" s="7">
        <f t="shared" si="15"/>
        <v>106.58999999999997</v>
      </c>
      <c r="E33" s="7">
        <f t="shared" si="3"/>
        <v>115.21999999999998</v>
      </c>
      <c r="F33" s="59">
        <f t="shared" si="4"/>
        <v>130.76</v>
      </c>
      <c r="G33" s="65">
        <f t="shared" si="5"/>
        <v>155.62999999999994</v>
      </c>
      <c r="H33" s="13">
        <f t="shared" si="6"/>
        <v>155.62999999999994</v>
      </c>
      <c r="I33" s="13">
        <f t="shared" si="7"/>
        <v>155.62999999999994</v>
      </c>
      <c r="J33" s="23">
        <f t="shared" si="8"/>
        <v>155.62999999999994</v>
      </c>
      <c r="K33" s="21">
        <f t="shared" si="9"/>
        <v>169.55000000000007</v>
      </c>
      <c r="L33" s="14">
        <f t="shared" si="10"/>
        <v>181.34000000000009</v>
      </c>
      <c r="M33" s="14">
        <f t="shared" si="14"/>
        <v>196.00000000000011</v>
      </c>
      <c r="N33" s="69">
        <f t="shared" si="11"/>
        <v>222.45000000000016</v>
      </c>
      <c r="O33" s="65">
        <f t="shared" si="12"/>
        <v>265.49000000000012</v>
      </c>
      <c r="P33" s="11">
        <f t="shared" si="13"/>
        <v>265.49000000000012</v>
      </c>
      <c r="Q33" s="11">
        <f t="shared" si="16"/>
        <v>265.49000000000012</v>
      </c>
      <c r="R33" s="12">
        <f t="shared" si="17"/>
        <v>276.06000000000012</v>
      </c>
    </row>
    <row r="34" spans="1:18" s="1" customFormat="1" ht="20.100000000000001" customHeight="1" x14ac:dyDescent="0.25">
      <c r="A34" s="53">
        <f t="shared" si="0"/>
        <v>2800</v>
      </c>
      <c r="B34" s="43">
        <f t="shared" si="1"/>
        <v>21000</v>
      </c>
      <c r="C34" s="6">
        <f t="shared" si="2"/>
        <v>103.36999999999998</v>
      </c>
      <c r="D34" s="7">
        <f t="shared" si="15"/>
        <v>110.30999999999997</v>
      </c>
      <c r="E34" s="7">
        <f t="shared" si="3"/>
        <v>118.93999999999998</v>
      </c>
      <c r="F34" s="59">
        <f t="shared" si="4"/>
        <v>134.47999999999999</v>
      </c>
      <c r="G34" s="65">
        <f t="shared" si="5"/>
        <v>161.00999999999993</v>
      </c>
      <c r="H34" s="13">
        <f t="shared" si="6"/>
        <v>161.00999999999993</v>
      </c>
      <c r="I34" s="13">
        <f t="shared" si="7"/>
        <v>161.00999999999993</v>
      </c>
      <c r="J34" s="23">
        <f t="shared" si="8"/>
        <v>161.00999999999993</v>
      </c>
      <c r="K34" s="21">
        <f t="shared" si="9"/>
        <v>175.88000000000008</v>
      </c>
      <c r="L34" s="14">
        <f t="shared" si="10"/>
        <v>187.6700000000001</v>
      </c>
      <c r="M34" s="14">
        <f t="shared" si="14"/>
        <v>202.33000000000013</v>
      </c>
      <c r="N34" s="69">
        <f t="shared" si="11"/>
        <v>228.78000000000017</v>
      </c>
      <c r="O34" s="65">
        <f t="shared" si="12"/>
        <v>274.67000000000013</v>
      </c>
      <c r="P34" s="11">
        <f t="shared" si="13"/>
        <v>274.67000000000013</v>
      </c>
      <c r="Q34" s="11">
        <f t="shared" si="16"/>
        <v>274.67000000000013</v>
      </c>
      <c r="R34" s="12">
        <f t="shared" si="17"/>
        <v>285.24000000000012</v>
      </c>
    </row>
    <row r="35" spans="1:18" s="1" customFormat="1" ht="20.100000000000001" customHeight="1" x14ac:dyDescent="0.25">
      <c r="A35" s="53">
        <f t="shared" si="0"/>
        <v>2900</v>
      </c>
      <c r="B35" s="43">
        <f t="shared" si="1"/>
        <v>21750</v>
      </c>
      <c r="C35" s="6">
        <f t="shared" si="2"/>
        <v>107.08999999999997</v>
      </c>
      <c r="D35" s="7">
        <f t="shared" si="15"/>
        <v>114.02999999999997</v>
      </c>
      <c r="E35" s="7">
        <f t="shared" si="3"/>
        <v>122.65999999999998</v>
      </c>
      <c r="F35" s="59">
        <f t="shared" si="4"/>
        <v>138.19999999999999</v>
      </c>
      <c r="G35" s="65">
        <f t="shared" si="5"/>
        <v>166.38999999999993</v>
      </c>
      <c r="H35" s="13">
        <f t="shared" si="6"/>
        <v>166.38999999999993</v>
      </c>
      <c r="I35" s="13">
        <f t="shared" si="7"/>
        <v>166.38999999999993</v>
      </c>
      <c r="J35" s="23">
        <f t="shared" si="8"/>
        <v>166.38999999999993</v>
      </c>
      <c r="K35" s="21">
        <f t="shared" si="9"/>
        <v>182.21000000000009</v>
      </c>
      <c r="L35" s="14">
        <f t="shared" si="10"/>
        <v>194.00000000000011</v>
      </c>
      <c r="M35" s="14">
        <f t="shared" si="14"/>
        <v>208.66000000000014</v>
      </c>
      <c r="N35" s="69">
        <f t="shared" si="11"/>
        <v>235.11000000000018</v>
      </c>
      <c r="O35" s="65">
        <f t="shared" si="12"/>
        <v>283.85000000000014</v>
      </c>
      <c r="P35" s="11">
        <f t="shared" si="13"/>
        <v>283.85000000000014</v>
      </c>
      <c r="Q35" s="11">
        <f t="shared" si="16"/>
        <v>283.85000000000014</v>
      </c>
      <c r="R35" s="12">
        <f t="shared" si="17"/>
        <v>294.42000000000013</v>
      </c>
    </row>
    <row r="36" spans="1:18" s="1" customFormat="1" ht="20.100000000000001" customHeight="1" x14ac:dyDescent="0.25">
      <c r="A36" s="53">
        <f t="shared" si="0"/>
        <v>3000</v>
      </c>
      <c r="B36" s="43">
        <f t="shared" si="1"/>
        <v>22500</v>
      </c>
      <c r="C36" s="6">
        <f t="shared" si="2"/>
        <v>110.80999999999997</v>
      </c>
      <c r="D36" s="7">
        <f t="shared" si="15"/>
        <v>117.74999999999997</v>
      </c>
      <c r="E36" s="7">
        <f t="shared" si="3"/>
        <v>126.37999999999998</v>
      </c>
      <c r="F36" s="59">
        <f t="shared" si="4"/>
        <v>141.91999999999999</v>
      </c>
      <c r="G36" s="65">
        <f t="shared" si="5"/>
        <v>171.76999999999992</v>
      </c>
      <c r="H36" s="13">
        <f t="shared" si="6"/>
        <v>171.76999999999992</v>
      </c>
      <c r="I36" s="13">
        <f t="shared" si="7"/>
        <v>171.76999999999992</v>
      </c>
      <c r="J36" s="23">
        <f t="shared" si="8"/>
        <v>171.76999999999992</v>
      </c>
      <c r="K36" s="21">
        <f t="shared" si="9"/>
        <v>188.54000000000011</v>
      </c>
      <c r="L36" s="14">
        <f t="shared" si="10"/>
        <v>200.33000000000013</v>
      </c>
      <c r="M36" s="14">
        <f t="shared" si="14"/>
        <v>214.99000000000015</v>
      </c>
      <c r="N36" s="69">
        <f t="shared" si="11"/>
        <v>241.4400000000002</v>
      </c>
      <c r="O36" s="65">
        <f t="shared" si="12"/>
        <v>293.03000000000014</v>
      </c>
      <c r="P36" s="11">
        <f t="shared" si="13"/>
        <v>293.03000000000014</v>
      </c>
      <c r="Q36" s="11">
        <f t="shared" si="16"/>
        <v>293.03000000000014</v>
      </c>
      <c r="R36" s="12">
        <f t="shared" si="17"/>
        <v>303.60000000000014</v>
      </c>
    </row>
    <row r="37" spans="1:18" s="1" customFormat="1" ht="20.100000000000001" customHeight="1" x14ac:dyDescent="0.25">
      <c r="A37" s="53">
        <f t="shared" si="0"/>
        <v>3100</v>
      </c>
      <c r="B37" s="43">
        <f t="shared" si="1"/>
        <v>23250</v>
      </c>
      <c r="C37" s="6">
        <f t="shared" si="2"/>
        <v>114.52999999999997</v>
      </c>
      <c r="D37" s="7">
        <f t="shared" si="15"/>
        <v>121.46999999999997</v>
      </c>
      <c r="E37" s="7">
        <f t="shared" si="3"/>
        <v>130.1</v>
      </c>
      <c r="F37" s="59">
        <f t="shared" si="4"/>
        <v>145.63999999999999</v>
      </c>
      <c r="G37" s="65">
        <f t="shared" si="5"/>
        <v>177.14999999999992</v>
      </c>
      <c r="H37" s="13">
        <f t="shared" si="6"/>
        <v>177.14999999999992</v>
      </c>
      <c r="I37" s="13">
        <f t="shared" si="7"/>
        <v>177.14999999999992</v>
      </c>
      <c r="J37" s="23">
        <f t="shared" si="8"/>
        <v>177.14999999999992</v>
      </c>
      <c r="K37" s="21">
        <f t="shared" si="9"/>
        <v>194.87000000000012</v>
      </c>
      <c r="L37" s="14">
        <f t="shared" si="10"/>
        <v>206.66000000000014</v>
      </c>
      <c r="M37" s="14">
        <f t="shared" si="14"/>
        <v>221.32000000000016</v>
      </c>
      <c r="N37" s="69">
        <f t="shared" si="11"/>
        <v>247.77000000000021</v>
      </c>
      <c r="O37" s="65">
        <f t="shared" si="12"/>
        <v>302.21000000000015</v>
      </c>
      <c r="P37" s="11">
        <f t="shared" si="13"/>
        <v>302.21000000000015</v>
      </c>
      <c r="Q37" s="11">
        <f t="shared" si="16"/>
        <v>302.21000000000015</v>
      </c>
      <c r="R37" s="12">
        <f t="shared" si="17"/>
        <v>312.78000000000014</v>
      </c>
    </row>
    <row r="38" spans="1:18" s="1" customFormat="1" ht="20.100000000000001" customHeight="1" x14ac:dyDescent="0.25">
      <c r="A38" s="53">
        <f t="shared" si="0"/>
        <v>3200</v>
      </c>
      <c r="B38" s="43">
        <f t="shared" si="1"/>
        <v>24000</v>
      </c>
      <c r="C38" s="6">
        <f t="shared" si="2"/>
        <v>118.24999999999997</v>
      </c>
      <c r="D38" s="7">
        <f t="shared" si="15"/>
        <v>125.18999999999997</v>
      </c>
      <c r="E38" s="7">
        <f t="shared" si="3"/>
        <v>133.82</v>
      </c>
      <c r="F38" s="59">
        <f t="shared" si="4"/>
        <v>149.35999999999999</v>
      </c>
      <c r="G38" s="65">
        <f t="shared" si="5"/>
        <v>182.52999999999992</v>
      </c>
      <c r="H38" s="13">
        <f t="shared" si="6"/>
        <v>182.52999999999992</v>
      </c>
      <c r="I38" s="13">
        <f t="shared" si="7"/>
        <v>182.52999999999992</v>
      </c>
      <c r="J38" s="23">
        <f t="shared" si="8"/>
        <v>182.52999999999992</v>
      </c>
      <c r="K38" s="21">
        <f t="shared" si="9"/>
        <v>201.20000000000013</v>
      </c>
      <c r="L38" s="14">
        <f t="shared" si="10"/>
        <v>212.99000000000015</v>
      </c>
      <c r="M38" s="14">
        <f t="shared" si="14"/>
        <v>227.65000000000018</v>
      </c>
      <c r="N38" s="69">
        <f t="shared" si="11"/>
        <v>254.10000000000022</v>
      </c>
      <c r="O38" s="65">
        <f t="shared" si="12"/>
        <v>311.39000000000016</v>
      </c>
      <c r="P38" s="11">
        <f t="shared" si="13"/>
        <v>311.39000000000016</v>
      </c>
      <c r="Q38" s="11">
        <f t="shared" si="16"/>
        <v>311.39000000000016</v>
      </c>
      <c r="R38" s="12">
        <f t="shared" si="17"/>
        <v>321.96000000000015</v>
      </c>
    </row>
    <row r="39" spans="1:18" s="1" customFormat="1" ht="20.100000000000001" customHeight="1" x14ac:dyDescent="0.25">
      <c r="A39" s="53">
        <f t="shared" si="0"/>
        <v>3300</v>
      </c>
      <c r="B39" s="43">
        <f t="shared" si="1"/>
        <v>24750</v>
      </c>
      <c r="C39" s="6">
        <f t="shared" si="2"/>
        <v>121.96999999999997</v>
      </c>
      <c r="D39" s="7">
        <f t="shared" si="15"/>
        <v>128.90999999999997</v>
      </c>
      <c r="E39" s="7">
        <f t="shared" si="3"/>
        <v>137.54</v>
      </c>
      <c r="F39" s="59">
        <f t="shared" si="4"/>
        <v>153.07999999999998</v>
      </c>
      <c r="G39" s="65">
        <f t="shared" si="5"/>
        <v>187.90999999999991</v>
      </c>
      <c r="H39" s="13">
        <f t="shared" si="6"/>
        <v>187.90999999999991</v>
      </c>
      <c r="I39" s="13">
        <f t="shared" si="7"/>
        <v>187.90999999999991</v>
      </c>
      <c r="J39" s="23">
        <f t="shared" si="8"/>
        <v>187.90999999999991</v>
      </c>
      <c r="K39" s="21">
        <f t="shared" si="9"/>
        <v>207.53000000000014</v>
      </c>
      <c r="L39" s="14">
        <f t="shared" si="10"/>
        <v>219.32000000000016</v>
      </c>
      <c r="M39" s="14">
        <f t="shared" si="14"/>
        <v>233.98000000000019</v>
      </c>
      <c r="N39" s="69">
        <f t="shared" si="11"/>
        <v>260.43000000000023</v>
      </c>
      <c r="O39" s="65">
        <f t="shared" si="12"/>
        <v>320.57000000000016</v>
      </c>
      <c r="P39" s="11">
        <f t="shared" si="13"/>
        <v>320.57000000000016</v>
      </c>
      <c r="Q39" s="11">
        <f t="shared" si="16"/>
        <v>320.57000000000016</v>
      </c>
      <c r="R39" s="12">
        <f t="shared" si="17"/>
        <v>331.14000000000016</v>
      </c>
    </row>
    <row r="40" spans="1:18" s="1" customFormat="1" ht="20.100000000000001" customHeight="1" x14ac:dyDescent="0.25">
      <c r="A40" s="53">
        <f t="shared" ref="A40:A66" si="18">(A39+100)</f>
        <v>3400</v>
      </c>
      <c r="B40" s="43">
        <f t="shared" ref="B40:B66" si="19">(B39+750)</f>
        <v>25500</v>
      </c>
      <c r="C40" s="6">
        <f t="shared" si="2"/>
        <v>125.68999999999997</v>
      </c>
      <c r="D40" s="7">
        <f t="shared" si="15"/>
        <v>132.62999999999997</v>
      </c>
      <c r="E40" s="7">
        <f t="shared" si="3"/>
        <v>141.26</v>
      </c>
      <c r="F40" s="59">
        <f t="shared" si="4"/>
        <v>156.79999999999998</v>
      </c>
      <c r="G40" s="65">
        <f t="shared" si="5"/>
        <v>193.28999999999991</v>
      </c>
      <c r="H40" s="13">
        <f t="shared" si="6"/>
        <v>193.28999999999991</v>
      </c>
      <c r="I40" s="13">
        <f t="shared" si="7"/>
        <v>193.28999999999991</v>
      </c>
      <c r="J40" s="23">
        <f t="shared" si="8"/>
        <v>193.28999999999991</v>
      </c>
      <c r="K40" s="21">
        <f t="shared" si="9"/>
        <v>213.86000000000016</v>
      </c>
      <c r="L40" s="14">
        <f t="shared" si="10"/>
        <v>225.65000000000018</v>
      </c>
      <c r="M40" s="14">
        <f t="shared" si="14"/>
        <v>240.3100000000002</v>
      </c>
      <c r="N40" s="69">
        <f t="shared" si="11"/>
        <v>266.76000000000022</v>
      </c>
      <c r="O40" s="65">
        <f t="shared" si="12"/>
        <v>329.75000000000017</v>
      </c>
      <c r="P40" s="11">
        <f t="shared" si="13"/>
        <v>329.75000000000017</v>
      </c>
      <c r="Q40" s="11">
        <f t="shared" si="16"/>
        <v>329.75000000000017</v>
      </c>
      <c r="R40" s="12">
        <f t="shared" si="17"/>
        <v>340.32000000000016</v>
      </c>
    </row>
    <row r="41" spans="1:18" s="1" customFormat="1" ht="20.100000000000001" customHeight="1" x14ac:dyDescent="0.25">
      <c r="A41" s="53">
        <f t="shared" si="18"/>
        <v>3500</v>
      </c>
      <c r="B41" s="43">
        <f t="shared" si="19"/>
        <v>26250</v>
      </c>
      <c r="C41" s="6">
        <f t="shared" si="2"/>
        <v>129.40999999999997</v>
      </c>
      <c r="D41" s="7">
        <f t="shared" si="15"/>
        <v>136.34999999999997</v>
      </c>
      <c r="E41" s="7">
        <f t="shared" si="3"/>
        <v>144.97999999999999</v>
      </c>
      <c r="F41" s="59">
        <f t="shared" si="4"/>
        <v>160.51999999999998</v>
      </c>
      <c r="G41" s="65">
        <f t="shared" si="5"/>
        <v>198.6699999999999</v>
      </c>
      <c r="H41" s="13">
        <f t="shared" si="6"/>
        <v>198.6699999999999</v>
      </c>
      <c r="I41" s="13">
        <f t="shared" si="7"/>
        <v>198.6699999999999</v>
      </c>
      <c r="J41" s="23">
        <f t="shared" si="8"/>
        <v>198.6699999999999</v>
      </c>
      <c r="K41" s="21">
        <f t="shared" si="9"/>
        <v>220.19000000000017</v>
      </c>
      <c r="L41" s="14">
        <f t="shared" si="10"/>
        <v>231.98000000000019</v>
      </c>
      <c r="M41" s="14">
        <f t="shared" si="14"/>
        <v>246.64000000000021</v>
      </c>
      <c r="N41" s="69">
        <f t="shared" si="11"/>
        <v>273.0900000000002</v>
      </c>
      <c r="O41" s="65">
        <f t="shared" si="12"/>
        <v>338.93000000000018</v>
      </c>
      <c r="P41" s="11">
        <f t="shared" si="13"/>
        <v>338.93000000000018</v>
      </c>
      <c r="Q41" s="11">
        <f t="shared" si="16"/>
        <v>338.93000000000018</v>
      </c>
      <c r="R41" s="12">
        <f t="shared" si="17"/>
        <v>349.50000000000017</v>
      </c>
    </row>
    <row r="42" spans="1:18" s="1" customFormat="1" ht="20.100000000000001" customHeight="1" x14ac:dyDescent="0.25">
      <c r="A42" s="53">
        <f t="shared" si="18"/>
        <v>3600</v>
      </c>
      <c r="B42" s="43">
        <f t="shared" si="19"/>
        <v>27000</v>
      </c>
      <c r="C42" s="6">
        <f t="shared" si="2"/>
        <v>133.12999999999997</v>
      </c>
      <c r="D42" s="7">
        <f t="shared" si="15"/>
        <v>140.06999999999996</v>
      </c>
      <c r="E42" s="7">
        <f t="shared" si="3"/>
        <v>148.69999999999999</v>
      </c>
      <c r="F42" s="59">
        <f t="shared" si="4"/>
        <v>164.23999999999998</v>
      </c>
      <c r="G42" s="65">
        <f t="shared" si="5"/>
        <v>204.0499999999999</v>
      </c>
      <c r="H42" s="13">
        <f t="shared" si="6"/>
        <v>204.0499999999999</v>
      </c>
      <c r="I42" s="13">
        <f t="shared" si="7"/>
        <v>204.0499999999999</v>
      </c>
      <c r="J42" s="23">
        <f t="shared" si="8"/>
        <v>204.0499999999999</v>
      </c>
      <c r="K42" s="21">
        <f t="shared" si="9"/>
        <v>226.52000000000018</v>
      </c>
      <c r="L42" s="14">
        <f t="shared" si="10"/>
        <v>238.3100000000002</v>
      </c>
      <c r="M42" s="14">
        <f t="shared" si="14"/>
        <v>252.97000000000023</v>
      </c>
      <c r="N42" s="69">
        <f t="shared" si="11"/>
        <v>279.42000000000019</v>
      </c>
      <c r="O42" s="65">
        <f t="shared" si="12"/>
        <v>348.11000000000018</v>
      </c>
      <c r="P42" s="11">
        <f t="shared" si="13"/>
        <v>348.11000000000018</v>
      </c>
      <c r="Q42" s="11">
        <f t="shared" si="16"/>
        <v>348.11000000000018</v>
      </c>
      <c r="R42" s="12">
        <f t="shared" si="17"/>
        <v>358.68000000000018</v>
      </c>
    </row>
    <row r="43" spans="1:18" s="1" customFormat="1" ht="20.100000000000001" customHeight="1" x14ac:dyDescent="0.25">
      <c r="A43" s="53">
        <f t="shared" si="18"/>
        <v>3700</v>
      </c>
      <c r="B43" s="43">
        <f t="shared" si="19"/>
        <v>27750</v>
      </c>
      <c r="C43" s="6">
        <f t="shared" si="2"/>
        <v>136.84999999999997</v>
      </c>
      <c r="D43" s="7">
        <f t="shared" si="15"/>
        <v>143.78999999999996</v>
      </c>
      <c r="E43" s="7">
        <f t="shared" si="3"/>
        <v>152.41999999999999</v>
      </c>
      <c r="F43" s="59">
        <f t="shared" si="4"/>
        <v>167.95999999999998</v>
      </c>
      <c r="G43" s="65">
        <f t="shared" si="5"/>
        <v>209.42999999999989</v>
      </c>
      <c r="H43" s="13">
        <f t="shared" si="6"/>
        <v>209.42999999999989</v>
      </c>
      <c r="I43" s="13">
        <f t="shared" si="7"/>
        <v>209.42999999999989</v>
      </c>
      <c r="J43" s="23">
        <f t="shared" si="8"/>
        <v>209.42999999999989</v>
      </c>
      <c r="K43" s="21">
        <f t="shared" si="9"/>
        <v>232.85000000000019</v>
      </c>
      <c r="L43" s="14">
        <f t="shared" si="10"/>
        <v>244.64000000000021</v>
      </c>
      <c r="M43" s="14">
        <f t="shared" si="14"/>
        <v>259.30000000000024</v>
      </c>
      <c r="N43" s="69">
        <f t="shared" si="11"/>
        <v>285.75000000000017</v>
      </c>
      <c r="O43" s="65">
        <f t="shared" si="12"/>
        <v>357.29000000000019</v>
      </c>
      <c r="P43" s="11">
        <f t="shared" si="13"/>
        <v>357.29000000000019</v>
      </c>
      <c r="Q43" s="11">
        <f t="shared" si="16"/>
        <v>357.29000000000019</v>
      </c>
      <c r="R43" s="12">
        <f t="shared" si="17"/>
        <v>367.86000000000018</v>
      </c>
    </row>
    <row r="44" spans="1:18" s="1" customFormat="1" ht="20.100000000000001" customHeight="1" x14ac:dyDescent="0.25">
      <c r="A44" s="53">
        <f t="shared" si="18"/>
        <v>3800</v>
      </c>
      <c r="B44" s="43">
        <f t="shared" si="19"/>
        <v>28500</v>
      </c>
      <c r="C44" s="6">
        <f t="shared" si="2"/>
        <v>140.56999999999996</v>
      </c>
      <c r="D44" s="7">
        <f t="shared" si="15"/>
        <v>147.50999999999996</v>
      </c>
      <c r="E44" s="7">
        <f t="shared" si="3"/>
        <v>156.13999999999999</v>
      </c>
      <c r="F44" s="59">
        <f t="shared" si="4"/>
        <v>171.67999999999998</v>
      </c>
      <c r="G44" s="65">
        <f t="shared" si="5"/>
        <v>214.80999999999989</v>
      </c>
      <c r="H44" s="13">
        <f t="shared" si="6"/>
        <v>214.80999999999989</v>
      </c>
      <c r="I44" s="13">
        <f t="shared" si="7"/>
        <v>214.80999999999989</v>
      </c>
      <c r="J44" s="23">
        <f t="shared" si="8"/>
        <v>214.80999999999989</v>
      </c>
      <c r="K44" s="21">
        <f t="shared" si="9"/>
        <v>239.18000000000021</v>
      </c>
      <c r="L44" s="14">
        <f t="shared" si="10"/>
        <v>250.97000000000023</v>
      </c>
      <c r="M44" s="14">
        <f t="shared" si="14"/>
        <v>265.63000000000022</v>
      </c>
      <c r="N44" s="69">
        <f t="shared" si="11"/>
        <v>292.08000000000015</v>
      </c>
      <c r="O44" s="65">
        <f t="shared" si="12"/>
        <v>366.4700000000002</v>
      </c>
      <c r="P44" s="11">
        <f t="shared" si="13"/>
        <v>366.4700000000002</v>
      </c>
      <c r="Q44" s="11">
        <f t="shared" si="16"/>
        <v>366.4700000000002</v>
      </c>
      <c r="R44" s="12">
        <f t="shared" si="17"/>
        <v>377.04000000000019</v>
      </c>
    </row>
    <row r="45" spans="1:18" s="1" customFormat="1" ht="20.100000000000001" customHeight="1" x14ac:dyDescent="0.25">
      <c r="A45" s="53">
        <f t="shared" si="18"/>
        <v>3900</v>
      </c>
      <c r="B45" s="43">
        <f t="shared" si="19"/>
        <v>29250</v>
      </c>
      <c r="C45" s="6">
        <f t="shared" si="2"/>
        <v>144.28999999999996</v>
      </c>
      <c r="D45" s="7">
        <f t="shared" si="15"/>
        <v>151.22999999999996</v>
      </c>
      <c r="E45" s="7">
        <f t="shared" si="3"/>
        <v>159.85999999999999</v>
      </c>
      <c r="F45" s="59">
        <f t="shared" si="4"/>
        <v>175.39999999999998</v>
      </c>
      <c r="G45" s="65">
        <f t="shared" si="5"/>
        <v>220.18999999999988</v>
      </c>
      <c r="H45" s="13">
        <f t="shared" si="6"/>
        <v>220.18999999999988</v>
      </c>
      <c r="I45" s="13">
        <f t="shared" si="7"/>
        <v>220.18999999999988</v>
      </c>
      <c r="J45" s="23">
        <f t="shared" si="8"/>
        <v>220.18999999999988</v>
      </c>
      <c r="K45" s="21">
        <f t="shared" si="9"/>
        <v>245.51000000000022</v>
      </c>
      <c r="L45" s="14">
        <f t="shared" si="10"/>
        <v>257.30000000000024</v>
      </c>
      <c r="M45" s="14">
        <f t="shared" si="14"/>
        <v>271.96000000000021</v>
      </c>
      <c r="N45" s="69">
        <f t="shared" si="11"/>
        <v>298.41000000000014</v>
      </c>
      <c r="O45" s="65">
        <f t="shared" si="12"/>
        <v>375.6500000000002</v>
      </c>
      <c r="P45" s="11">
        <f t="shared" si="13"/>
        <v>375.6500000000002</v>
      </c>
      <c r="Q45" s="11">
        <f t="shared" si="16"/>
        <v>375.6500000000002</v>
      </c>
      <c r="R45" s="12">
        <f t="shared" si="17"/>
        <v>386.2200000000002</v>
      </c>
    </row>
    <row r="46" spans="1:18" s="1" customFormat="1" ht="20.100000000000001" customHeight="1" x14ac:dyDescent="0.25">
      <c r="A46" s="53">
        <f t="shared" si="18"/>
        <v>4000</v>
      </c>
      <c r="B46" s="43">
        <f t="shared" si="19"/>
        <v>30000</v>
      </c>
      <c r="C46" s="6">
        <f t="shared" si="2"/>
        <v>148.00999999999996</v>
      </c>
      <c r="D46" s="7">
        <f t="shared" si="15"/>
        <v>154.94999999999996</v>
      </c>
      <c r="E46" s="7">
        <f t="shared" si="3"/>
        <v>163.57999999999998</v>
      </c>
      <c r="F46" s="59">
        <f t="shared" si="4"/>
        <v>179.11999999999998</v>
      </c>
      <c r="G46" s="65">
        <f t="shared" si="5"/>
        <v>225.56999999999988</v>
      </c>
      <c r="H46" s="13">
        <f t="shared" si="6"/>
        <v>225.56999999999988</v>
      </c>
      <c r="I46" s="13">
        <f t="shared" si="7"/>
        <v>225.56999999999988</v>
      </c>
      <c r="J46" s="23">
        <f t="shared" si="8"/>
        <v>225.56999999999988</v>
      </c>
      <c r="K46" s="21">
        <f t="shared" si="9"/>
        <v>251.84000000000023</v>
      </c>
      <c r="L46" s="14">
        <f t="shared" si="10"/>
        <v>263.63000000000022</v>
      </c>
      <c r="M46" s="14">
        <f t="shared" si="14"/>
        <v>278.29000000000019</v>
      </c>
      <c r="N46" s="69">
        <f t="shared" si="11"/>
        <v>304.74000000000012</v>
      </c>
      <c r="O46" s="65">
        <f t="shared" si="12"/>
        <v>384.83000000000021</v>
      </c>
      <c r="P46" s="11">
        <f t="shared" si="13"/>
        <v>384.83000000000021</v>
      </c>
      <c r="Q46" s="11">
        <f t="shared" si="16"/>
        <v>384.83000000000021</v>
      </c>
      <c r="R46" s="12">
        <f t="shared" si="17"/>
        <v>395.4000000000002</v>
      </c>
    </row>
    <row r="47" spans="1:18" s="1" customFormat="1" ht="20.100000000000001" customHeight="1" x14ac:dyDescent="0.25">
      <c r="A47" s="53">
        <f t="shared" si="18"/>
        <v>4100</v>
      </c>
      <c r="B47" s="43">
        <f t="shared" si="19"/>
        <v>30750</v>
      </c>
      <c r="C47" s="6">
        <f t="shared" si="2"/>
        <v>151.72999999999996</v>
      </c>
      <c r="D47" s="7">
        <f t="shared" si="15"/>
        <v>158.66999999999996</v>
      </c>
      <c r="E47" s="7">
        <f t="shared" si="3"/>
        <v>167.29999999999998</v>
      </c>
      <c r="F47" s="59">
        <f t="shared" si="4"/>
        <v>182.83999999999997</v>
      </c>
      <c r="G47" s="65">
        <f t="shared" si="5"/>
        <v>230.94999999999987</v>
      </c>
      <c r="H47" s="13">
        <f t="shared" si="6"/>
        <v>230.94999999999987</v>
      </c>
      <c r="I47" s="13">
        <f t="shared" si="7"/>
        <v>230.94999999999987</v>
      </c>
      <c r="J47" s="23">
        <f t="shared" si="8"/>
        <v>230.94999999999987</v>
      </c>
      <c r="K47" s="21">
        <f t="shared" si="9"/>
        <v>258.17000000000024</v>
      </c>
      <c r="L47" s="14">
        <f t="shared" si="10"/>
        <v>269.96000000000021</v>
      </c>
      <c r="M47" s="14">
        <f t="shared" si="14"/>
        <v>284.62000000000018</v>
      </c>
      <c r="N47" s="69">
        <f t="shared" si="11"/>
        <v>311.07000000000011</v>
      </c>
      <c r="O47" s="65">
        <f t="shared" si="12"/>
        <v>394.01000000000022</v>
      </c>
      <c r="P47" s="11">
        <f t="shared" si="13"/>
        <v>394.01000000000022</v>
      </c>
      <c r="Q47" s="11">
        <f t="shared" si="16"/>
        <v>394.01000000000022</v>
      </c>
      <c r="R47" s="12">
        <f t="shared" si="17"/>
        <v>404.58000000000021</v>
      </c>
    </row>
    <row r="48" spans="1:18" s="1" customFormat="1" ht="20.100000000000001" customHeight="1" x14ac:dyDescent="0.25">
      <c r="A48" s="53">
        <f t="shared" si="18"/>
        <v>4200</v>
      </c>
      <c r="B48" s="43">
        <f t="shared" si="19"/>
        <v>31500</v>
      </c>
      <c r="C48" s="6">
        <f t="shared" si="2"/>
        <v>155.44999999999996</v>
      </c>
      <c r="D48" s="7">
        <f t="shared" si="15"/>
        <v>162.38999999999996</v>
      </c>
      <c r="E48" s="7">
        <f t="shared" si="3"/>
        <v>171.01999999999998</v>
      </c>
      <c r="F48" s="59">
        <f t="shared" si="4"/>
        <v>186.55999999999997</v>
      </c>
      <c r="G48" s="65">
        <f t="shared" si="5"/>
        <v>236.32999999999987</v>
      </c>
      <c r="H48" s="13">
        <f t="shared" si="6"/>
        <v>236.32999999999987</v>
      </c>
      <c r="I48" s="13">
        <f t="shared" si="7"/>
        <v>236.32999999999987</v>
      </c>
      <c r="J48" s="23">
        <f t="shared" si="8"/>
        <v>236.32999999999987</v>
      </c>
      <c r="K48" s="21">
        <f t="shared" si="9"/>
        <v>264.50000000000023</v>
      </c>
      <c r="L48" s="14">
        <f t="shared" si="10"/>
        <v>276.29000000000019</v>
      </c>
      <c r="M48" s="14">
        <f t="shared" si="14"/>
        <v>290.95000000000016</v>
      </c>
      <c r="N48" s="69">
        <f t="shared" si="11"/>
        <v>317.40000000000009</v>
      </c>
      <c r="O48" s="65">
        <f t="shared" si="12"/>
        <v>403.19000000000023</v>
      </c>
      <c r="P48" s="11">
        <f t="shared" si="13"/>
        <v>403.19000000000023</v>
      </c>
      <c r="Q48" s="11">
        <f t="shared" si="16"/>
        <v>403.19000000000023</v>
      </c>
      <c r="R48" s="12">
        <f t="shared" si="17"/>
        <v>413.76000000000022</v>
      </c>
    </row>
    <row r="49" spans="1:18" s="1" customFormat="1" ht="20.100000000000001" customHeight="1" x14ac:dyDescent="0.25">
      <c r="A49" s="53">
        <f t="shared" si="18"/>
        <v>4300</v>
      </c>
      <c r="B49" s="43">
        <f t="shared" si="19"/>
        <v>32250</v>
      </c>
      <c r="C49" s="6">
        <f t="shared" si="2"/>
        <v>159.16999999999996</v>
      </c>
      <c r="D49" s="7">
        <f t="shared" si="15"/>
        <v>166.10999999999996</v>
      </c>
      <c r="E49" s="7">
        <f t="shared" si="3"/>
        <v>174.73999999999998</v>
      </c>
      <c r="F49" s="59">
        <f t="shared" si="4"/>
        <v>190.27999999999997</v>
      </c>
      <c r="G49" s="65">
        <f t="shared" si="5"/>
        <v>241.70999999999987</v>
      </c>
      <c r="H49" s="13">
        <f t="shared" si="6"/>
        <v>241.70999999999987</v>
      </c>
      <c r="I49" s="13">
        <f t="shared" si="7"/>
        <v>241.70999999999987</v>
      </c>
      <c r="J49" s="23">
        <f t="shared" si="8"/>
        <v>241.70999999999987</v>
      </c>
      <c r="K49" s="21">
        <f t="shared" si="9"/>
        <v>270.83000000000021</v>
      </c>
      <c r="L49" s="14">
        <f t="shared" si="10"/>
        <v>282.62000000000018</v>
      </c>
      <c r="M49" s="14">
        <f t="shared" si="14"/>
        <v>297.28000000000014</v>
      </c>
      <c r="N49" s="69">
        <f t="shared" si="11"/>
        <v>323.73000000000008</v>
      </c>
      <c r="O49" s="65">
        <f t="shared" si="12"/>
        <v>412.37000000000023</v>
      </c>
      <c r="P49" s="11">
        <f t="shared" si="13"/>
        <v>412.37000000000023</v>
      </c>
      <c r="Q49" s="11">
        <f t="shared" si="16"/>
        <v>412.37000000000023</v>
      </c>
      <c r="R49" s="12">
        <f t="shared" si="17"/>
        <v>422.94000000000023</v>
      </c>
    </row>
    <row r="50" spans="1:18" s="1" customFormat="1" ht="20.100000000000001" customHeight="1" x14ac:dyDescent="0.25">
      <c r="A50" s="53">
        <f t="shared" si="18"/>
        <v>4400</v>
      </c>
      <c r="B50" s="43">
        <f t="shared" si="19"/>
        <v>33000</v>
      </c>
      <c r="C50" s="6">
        <f t="shared" si="2"/>
        <v>162.88999999999996</v>
      </c>
      <c r="D50" s="7">
        <f t="shared" si="15"/>
        <v>169.82999999999996</v>
      </c>
      <c r="E50" s="7">
        <f t="shared" si="3"/>
        <v>178.45999999999998</v>
      </c>
      <c r="F50" s="59">
        <f t="shared" si="4"/>
        <v>193.99999999999997</v>
      </c>
      <c r="G50" s="65">
        <f t="shared" si="5"/>
        <v>247.08999999999986</v>
      </c>
      <c r="H50" s="13">
        <f t="shared" si="6"/>
        <v>247.08999999999986</v>
      </c>
      <c r="I50" s="13">
        <f t="shared" si="7"/>
        <v>247.08999999999986</v>
      </c>
      <c r="J50" s="23">
        <f t="shared" si="8"/>
        <v>247.08999999999986</v>
      </c>
      <c r="K50" s="21">
        <f t="shared" si="9"/>
        <v>277.1600000000002</v>
      </c>
      <c r="L50" s="14">
        <f t="shared" si="10"/>
        <v>288.95000000000016</v>
      </c>
      <c r="M50" s="14">
        <f t="shared" si="14"/>
        <v>303.61000000000013</v>
      </c>
      <c r="N50" s="69">
        <f t="shared" si="11"/>
        <v>330.06000000000006</v>
      </c>
      <c r="O50" s="65">
        <f t="shared" si="12"/>
        <v>421.55000000000024</v>
      </c>
      <c r="P50" s="11">
        <f t="shared" si="13"/>
        <v>421.55000000000024</v>
      </c>
      <c r="Q50" s="11">
        <f t="shared" si="16"/>
        <v>421.55000000000024</v>
      </c>
      <c r="R50" s="12">
        <f t="shared" si="17"/>
        <v>432.12000000000023</v>
      </c>
    </row>
    <row r="51" spans="1:18" s="1" customFormat="1" ht="20.100000000000001" customHeight="1" x14ac:dyDescent="0.25">
      <c r="A51" s="53">
        <f t="shared" si="18"/>
        <v>4500</v>
      </c>
      <c r="B51" s="43">
        <f t="shared" si="19"/>
        <v>33750</v>
      </c>
      <c r="C51" s="6">
        <f t="shared" si="2"/>
        <v>166.60999999999996</v>
      </c>
      <c r="D51" s="7">
        <f t="shared" si="15"/>
        <v>173.54999999999995</v>
      </c>
      <c r="E51" s="7">
        <f t="shared" si="3"/>
        <v>182.17999999999998</v>
      </c>
      <c r="F51" s="59">
        <f t="shared" si="4"/>
        <v>197.71999999999997</v>
      </c>
      <c r="G51" s="65">
        <f t="shared" si="5"/>
        <v>252.46999999999986</v>
      </c>
      <c r="H51" s="13">
        <f t="shared" si="6"/>
        <v>252.46999999999986</v>
      </c>
      <c r="I51" s="13">
        <f t="shared" si="7"/>
        <v>252.46999999999986</v>
      </c>
      <c r="J51" s="23">
        <f t="shared" si="8"/>
        <v>252.46999999999986</v>
      </c>
      <c r="K51" s="21">
        <f t="shared" si="9"/>
        <v>283.49000000000018</v>
      </c>
      <c r="L51" s="14">
        <f t="shared" si="10"/>
        <v>295.28000000000014</v>
      </c>
      <c r="M51" s="14">
        <f t="shared" si="14"/>
        <v>309.94000000000011</v>
      </c>
      <c r="N51" s="69">
        <f t="shared" si="11"/>
        <v>336.39000000000004</v>
      </c>
      <c r="O51" s="65">
        <f t="shared" si="12"/>
        <v>430.73000000000025</v>
      </c>
      <c r="P51" s="11">
        <f t="shared" si="13"/>
        <v>430.73000000000025</v>
      </c>
      <c r="Q51" s="11">
        <f t="shared" si="16"/>
        <v>430.73000000000025</v>
      </c>
      <c r="R51" s="12">
        <f t="shared" si="17"/>
        <v>441.30000000000024</v>
      </c>
    </row>
    <row r="52" spans="1:18" s="1" customFormat="1" ht="20.100000000000001" customHeight="1" x14ac:dyDescent="0.25">
      <c r="A52" s="53">
        <f t="shared" si="18"/>
        <v>4600</v>
      </c>
      <c r="B52" s="43">
        <f t="shared" si="19"/>
        <v>34500</v>
      </c>
      <c r="C52" s="6">
        <f t="shared" si="2"/>
        <v>170.32999999999996</v>
      </c>
      <c r="D52" s="7">
        <f t="shared" si="15"/>
        <v>177.26999999999995</v>
      </c>
      <c r="E52" s="7">
        <f t="shared" si="3"/>
        <v>185.89999999999998</v>
      </c>
      <c r="F52" s="59">
        <f t="shared" si="4"/>
        <v>201.43999999999997</v>
      </c>
      <c r="G52" s="65">
        <f t="shared" si="5"/>
        <v>257.84999999999985</v>
      </c>
      <c r="H52" s="13">
        <f t="shared" si="6"/>
        <v>257.84999999999985</v>
      </c>
      <c r="I52" s="13">
        <f t="shared" si="7"/>
        <v>257.84999999999985</v>
      </c>
      <c r="J52" s="23">
        <f t="shared" si="8"/>
        <v>257.84999999999985</v>
      </c>
      <c r="K52" s="21">
        <f t="shared" si="9"/>
        <v>289.82000000000016</v>
      </c>
      <c r="L52" s="14">
        <f t="shared" si="10"/>
        <v>301.61000000000013</v>
      </c>
      <c r="M52" s="14">
        <f t="shared" si="14"/>
        <v>316.2700000000001</v>
      </c>
      <c r="N52" s="69">
        <f t="shared" si="11"/>
        <v>342.72</v>
      </c>
      <c r="O52" s="65">
        <f t="shared" si="12"/>
        <v>439.91000000000025</v>
      </c>
      <c r="P52" s="11">
        <f t="shared" si="13"/>
        <v>439.91000000000025</v>
      </c>
      <c r="Q52" s="11">
        <f t="shared" si="16"/>
        <v>439.91000000000025</v>
      </c>
      <c r="R52" s="12">
        <f t="shared" si="17"/>
        <v>450.48000000000025</v>
      </c>
    </row>
    <row r="53" spans="1:18" s="1" customFormat="1" ht="20.100000000000001" customHeight="1" x14ac:dyDescent="0.25">
      <c r="A53" s="53">
        <f t="shared" si="18"/>
        <v>4700</v>
      </c>
      <c r="B53" s="43">
        <f t="shared" si="19"/>
        <v>35250</v>
      </c>
      <c r="C53" s="6">
        <f t="shared" si="2"/>
        <v>174.04999999999995</v>
      </c>
      <c r="D53" s="7">
        <f t="shared" si="15"/>
        <v>180.98999999999995</v>
      </c>
      <c r="E53" s="7">
        <f t="shared" si="3"/>
        <v>189.61999999999998</v>
      </c>
      <c r="F53" s="59">
        <f t="shared" si="4"/>
        <v>205.15999999999997</v>
      </c>
      <c r="G53" s="65">
        <f t="shared" si="5"/>
        <v>263.22999999999985</v>
      </c>
      <c r="H53" s="13">
        <f t="shared" si="6"/>
        <v>263.22999999999985</v>
      </c>
      <c r="I53" s="13">
        <f t="shared" si="7"/>
        <v>263.22999999999985</v>
      </c>
      <c r="J53" s="23">
        <f t="shared" si="8"/>
        <v>263.22999999999985</v>
      </c>
      <c r="K53" s="21">
        <f t="shared" si="9"/>
        <v>296.15000000000015</v>
      </c>
      <c r="L53" s="14">
        <f t="shared" si="10"/>
        <v>307.94000000000011</v>
      </c>
      <c r="M53" s="14">
        <f t="shared" si="14"/>
        <v>322.60000000000008</v>
      </c>
      <c r="N53" s="69">
        <f t="shared" si="11"/>
        <v>349.05</v>
      </c>
      <c r="O53" s="65">
        <f t="shared" si="12"/>
        <v>449.09000000000026</v>
      </c>
      <c r="P53" s="11">
        <f t="shared" si="13"/>
        <v>449.09000000000026</v>
      </c>
      <c r="Q53" s="11">
        <f t="shared" si="16"/>
        <v>449.09000000000026</v>
      </c>
      <c r="R53" s="12">
        <f t="shared" si="17"/>
        <v>459.66000000000025</v>
      </c>
    </row>
    <row r="54" spans="1:18" s="1" customFormat="1" ht="20.100000000000001" customHeight="1" x14ac:dyDescent="0.25">
      <c r="A54" s="53">
        <f t="shared" si="18"/>
        <v>4800</v>
      </c>
      <c r="B54" s="43">
        <f t="shared" si="19"/>
        <v>36000</v>
      </c>
      <c r="C54" s="6">
        <f t="shared" si="2"/>
        <v>177.76999999999995</v>
      </c>
      <c r="D54" s="7">
        <f t="shared" si="15"/>
        <v>184.70999999999995</v>
      </c>
      <c r="E54" s="7">
        <f t="shared" si="3"/>
        <v>193.33999999999997</v>
      </c>
      <c r="F54" s="59">
        <f t="shared" si="4"/>
        <v>208.87999999999997</v>
      </c>
      <c r="G54" s="65">
        <f t="shared" si="5"/>
        <v>268.60999999999984</v>
      </c>
      <c r="H54" s="13">
        <f t="shared" si="6"/>
        <v>268.60999999999984</v>
      </c>
      <c r="I54" s="13">
        <f t="shared" si="7"/>
        <v>268.60999999999984</v>
      </c>
      <c r="J54" s="23">
        <f t="shared" si="8"/>
        <v>268.60999999999984</v>
      </c>
      <c r="K54" s="21">
        <f t="shared" si="9"/>
        <v>302.48000000000013</v>
      </c>
      <c r="L54" s="14">
        <f t="shared" si="10"/>
        <v>314.2700000000001</v>
      </c>
      <c r="M54" s="14">
        <f t="shared" si="14"/>
        <v>328.93000000000006</v>
      </c>
      <c r="N54" s="69">
        <f t="shared" si="11"/>
        <v>355.38</v>
      </c>
      <c r="O54" s="65">
        <f t="shared" si="12"/>
        <v>458.27000000000027</v>
      </c>
      <c r="P54" s="11">
        <f t="shared" si="13"/>
        <v>458.27000000000027</v>
      </c>
      <c r="Q54" s="11">
        <f t="shared" si="16"/>
        <v>458.27000000000027</v>
      </c>
      <c r="R54" s="12">
        <f t="shared" si="17"/>
        <v>468.84000000000026</v>
      </c>
    </row>
    <row r="55" spans="1:18" s="1" customFormat="1" ht="20.100000000000001" customHeight="1" x14ac:dyDescent="0.25">
      <c r="A55" s="53">
        <f t="shared" si="18"/>
        <v>4900</v>
      </c>
      <c r="B55" s="43">
        <f t="shared" si="19"/>
        <v>36750</v>
      </c>
      <c r="C55" s="6">
        <f t="shared" si="2"/>
        <v>181.48999999999995</v>
      </c>
      <c r="D55" s="7">
        <f t="shared" si="15"/>
        <v>188.42999999999995</v>
      </c>
      <c r="E55" s="7">
        <f t="shared" si="3"/>
        <v>197.05999999999997</v>
      </c>
      <c r="F55" s="59">
        <f t="shared" si="4"/>
        <v>212.59999999999997</v>
      </c>
      <c r="G55" s="65">
        <f t="shared" si="5"/>
        <v>273.98999999999984</v>
      </c>
      <c r="H55" s="13">
        <f t="shared" si="6"/>
        <v>273.98999999999984</v>
      </c>
      <c r="I55" s="13">
        <f t="shared" si="7"/>
        <v>273.98999999999984</v>
      </c>
      <c r="J55" s="23">
        <f t="shared" si="8"/>
        <v>273.98999999999984</v>
      </c>
      <c r="K55" s="21">
        <f t="shared" si="9"/>
        <v>308.81000000000012</v>
      </c>
      <c r="L55" s="14">
        <f t="shared" si="10"/>
        <v>320.60000000000008</v>
      </c>
      <c r="M55" s="14">
        <f t="shared" si="14"/>
        <v>335.26000000000005</v>
      </c>
      <c r="N55" s="69">
        <f t="shared" si="11"/>
        <v>361.71</v>
      </c>
      <c r="O55" s="65">
        <f t="shared" si="12"/>
        <v>467.45000000000027</v>
      </c>
      <c r="P55" s="11">
        <f t="shared" si="13"/>
        <v>467.45000000000027</v>
      </c>
      <c r="Q55" s="11">
        <f t="shared" si="16"/>
        <v>467.45000000000027</v>
      </c>
      <c r="R55" s="12">
        <f t="shared" si="17"/>
        <v>478.02000000000027</v>
      </c>
    </row>
    <row r="56" spans="1:18" s="1" customFormat="1" ht="20.100000000000001" customHeight="1" x14ac:dyDescent="0.25">
      <c r="A56" s="53">
        <f t="shared" si="18"/>
        <v>5000</v>
      </c>
      <c r="B56" s="43">
        <f t="shared" si="19"/>
        <v>37500</v>
      </c>
      <c r="C56" s="6">
        <f t="shared" si="2"/>
        <v>185.20999999999995</v>
      </c>
      <c r="D56" s="7">
        <f t="shared" si="15"/>
        <v>192.14999999999995</v>
      </c>
      <c r="E56" s="7">
        <f t="shared" si="3"/>
        <v>200.77999999999997</v>
      </c>
      <c r="F56" s="59">
        <f t="shared" si="4"/>
        <v>216.31999999999996</v>
      </c>
      <c r="G56" s="65">
        <f t="shared" si="5"/>
        <v>279.36999999999983</v>
      </c>
      <c r="H56" s="13">
        <f t="shared" si="6"/>
        <v>279.36999999999983</v>
      </c>
      <c r="I56" s="13">
        <f t="shared" si="7"/>
        <v>279.36999999999983</v>
      </c>
      <c r="J56" s="23">
        <f t="shared" si="8"/>
        <v>279.36999999999983</v>
      </c>
      <c r="K56" s="21">
        <f t="shared" si="9"/>
        <v>315.1400000000001</v>
      </c>
      <c r="L56" s="14">
        <f t="shared" si="10"/>
        <v>326.93000000000006</v>
      </c>
      <c r="M56" s="14">
        <f t="shared" si="14"/>
        <v>341.59000000000003</v>
      </c>
      <c r="N56" s="69">
        <f t="shared" si="11"/>
        <v>368.03999999999996</v>
      </c>
      <c r="O56" s="65">
        <f t="shared" si="12"/>
        <v>476.63000000000028</v>
      </c>
      <c r="P56" s="11">
        <f t="shared" si="13"/>
        <v>476.63000000000028</v>
      </c>
      <c r="Q56" s="11">
        <f t="shared" si="16"/>
        <v>476.63000000000028</v>
      </c>
      <c r="R56" s="12">
        <f t="shared" si="17"/>
        <v>487.20000000000027</v>
      </c>
    </row>
    <row r="57" spans="1:18" s="1" customFormat="1" ht="20.100000000000001" customHeight="1" x14ac:dyDescent="0.25">
      <c r="A57" s="53">
        <f t="shared" si="18"/>
        <v>5100</v>
      </c>
      <c r="B57" s="43">
        <f t="shared" si="19"/>
        <v>38250</v>
      </c>
      <c r="C57" s="6">
        <f t="shared" si="2"/>
        <v>188.92999999999995</v>
      </c>
      <c r="D57" s="7">
        <f t="shared" si="15"/>
        <v>195.86999999999995</v>
      </c>
      <c r="E57" s="7">
        <f t="shared" si="3"/>
        <v>204.49999999999997</v>
      </c>
      <c r="F57" s="59">
        <f t="shared" si="4"/>
        <v>220.03999999999996</v>
      </c>
      <c r="G57" s="65">
        <f t="shared" si="5"/>
        <v>284.74999999999983</v>
      </c>
      <c r="H57" s="13">
        <f t="shared" si="6"/>
        <v>284.74999999999983</v>
      </c>
      <c r="I57" s="13">
        <f t="shared" si="7"/>
        <v>284.74999999999983</v>
      </c>
      <c r="J57" s="23">
        <f t="shared" si="8"/>
        <v>284.74999999999983</v>
      </c>
      <c r="K57" s="21">
        <f t="shared" si="9"/>
        <v>321.47000000000008</v>
      </c>
      <c r="L57" s="14">
        <f t="shared" si="10"/>
        <v>333.26000000000005</v>
      </c>
      <c r="M57" s="14">
        <f t="shared" si="14"/>
        <v>347.92</v>
      </c>
      <c r="N57" s="69">
        <f t="shared" si="11"/>
        <v>374.36999999999995</v>
      </c>
      <c r="O57" s="65">
        <f t="shared" si="12"/>
        <v>485.81000000000029</v>
      </c>
      <c r="P57" s="11">
        <f t="shared" si="13"/>
        <v>485.81000000000029</v>
      </c>
      <c r="Q57" s="11">
        <f t="shared" si="16"/>
        <v>485.81000000000029</v>
      </c>
      <c r="R57" s="12">
        <f t="shared" si="17"/>
        <v>496.38000000000028</v>
      </c>
    </row>
    <row r="58" spans="1:18" s="1" customFormat="1" ht="20.100000000000001" customHeight="1" x14ac:dyDescent="0.25">
      <c r="A58" s="53">
        <f t="shared" si="18"/>
        <v>5200</v>
      </c>
      <c r="B58" s="43">
        <f t="shared" si="19"/>
        <v>39000</v>
      </c>
      <c r="C58" s="6">
        <f t="shared" si="2"/>
        <v>192.64999999999995</v>
      </c>
      <c r="D58" s="7">
        <f t="shared" si="15"/>
        <v>199.58999999999995</v>
      </c>
      <c r="E58" s="7">
        <f t="shared" si="3"/>
        <v>208.21999999999997</v>
      </c>
      <c r="F58" s="59">
        <f t="shared" si="4"/>
        <v>223.75999999999996</v>
      </c>
      <c r="G58" s="65">
        <f t="shared" si="5"/>
        <v>290.12999999999982</v>
      </c>
      <c r="H58" s="13">
        <f t="shared" si="6"/>
        <v>290.12999999999982</v>
      </c>
      <c r="I58" s="13">
        <f t="shared" si="7"/>
        <v>290.12999999999982</v>
      </c>
      <c r="J58" s="23">
        <f t="shared" si="8"/>
        <v>290.12999999999982</v>
      </c>
      <c r="K58" s="21">
        <f t="shared" si="9"/>
        <v>327.80000000000007</v>
      </c>
      <c r="L58" s="14">
        <f t="shared" si="10"/>
        <v>339.59000000000003</v>
      </c>
      <c r="M58" s="14">
        <f t="shared" si="14"/>
        <v>354.25</v>
      </c>
      <c r="N58" s="69">
        <f t="shared" si="11"/>
        <v>380.69999999999993</v>
      </c>
      <c r="O58" s="65">
        <f t="shared" si="12"/>
        <v>494.99000000000029</v>
      </c>
      <c r="P58" s="11">
        <f t="shared" si="13"/>
        <v>494.99000000000029</v>
      </c>
      <c r="Q58" s="11">
        <f t="shared" si="16"/>
        <v>494.99000000000029</v>
      </c>
      <c r="R58" s="12">
        <f t="shared" si="17"/>
        <v>505.56000000000029</v>
      </c>
    </row>
    <row r="59" spans="1:18" s="1" customFormat="1" ht="20.100000000000001" customHeight="1" x14ac:dyDescent="0.25">
      <c r="A59" s="53">
        <f t="shared" si="18"/>
        <v>5300</v>
      </c>
      <c r="B59" s="43">
        <f t="shared" si="19"/>
        <v>39750</v>
      </c>
      <c r="C59" s="6">
        <f t="shared" si="2"/>
        <v>196.36999999999995</v>
      </c>
      <c r="D59" s="7">
        <f t="shared" si="15"/>
        <v>203.30999999999995</v>
      </c>
      <c r="E59" s="7">
        <f t="shared" si="3"/>
        <v>211.93999999999997</v>
      </c>
      <c r="F59" s="59">
        <f t="shared" si="4"/>
        <v>227.47999999999996</v>
      </c>
      <c r="G59" s="65">
        <f t="shared" si="5"/>
        <v>295.50999999999982</v>
      </c>
      <c r="H59" s="13">
        <f t="shared" si="6"/>
        <v>295.50999999999982</v>
      </c>
      <c r="I59" s="13">
        <f t="shared" si="7"/>
        <v>295.50999999999982</v>
      </c>
      <c r="J59" s="23">
        <f t="shared" si="8"/>
        <v>295.50999999999982</v>
      </c>
      <c r="K59" s="21">
        <f t="shared" si="9"/>
        <v>334.13000000000005</v>
      </c>
      <c r="L59" s="14">
        <f t="shared" si="10"/>
        <v>345.92</v>
      </c>
      <c r="M59" s="14">
        <f t="shared" si="14"/>
        <v>360.58</v>
      </c>
      <c r="N59" s="69">
        <f t="shared" si="11"/>
        <v>387.02999999999992</v>
      </c>
      <c r="O59" s="65">
        <f t="shared" si="12"/>
        <v>504.1700000000003</v>
      </c>
      <c r="P59" s="11">
        <f t="shared" si="13"/>
        <v>504.1700000000003</v>
      </c>
      <c r="Q59" s="11">
        <f t="shared" si="16"/>
        <v>504.1700000000003</v>
      </c>
      <c r="R59" s="12">
        <f t="shared" si="17"/>
        <v>514.74000000000024</v>
      </c>
    </row>
    <row r="60" spans="1:18" s="1" customFormat="1" ht="20.100000000000001" customHeight="1" x14ac:dyDescent="0.25">
      <c r="A60" s="53">
        <f t="shared" si="18"/>
        <v>5400</v>
      </c>
      <c r="B60" s="43">
        <f t="shared" si="19"/>
        <v>40500</v>
      </c>
      <c r="C60" s="6">
        <f t="shared" si="2"/>
        <v>200.08999999999995</v>
      </c>
      <c r="D60" s="7">
        <f t="shared" si="15"/>
        <v>207.02999999999994</v>
      </c>
      <c r="E60" s="7">
        <f t="shared" si="3"/>
        <v>215.65999999999997</v>
      </c>
      <c r="F60" s="59">
        <f t="shared" si="4"/>
        <v>231.19999999999996</v>
      </c>
      <c r="G60" s="65">
        <f t="shared" si="5"/>
        <v>300.88999999999982</v>
      </c>
      <c r="H60" s="13">
        <f t="shared" si="6"/>
        <v>300.88999999999982</v>
      </c>
      <c r="I60" s="13">
        <f t="shared" si="7"/>
        <v>300.88999999999982</v>
      </c>
      <c r="J60" s="23">
        <f t="shared" si="8"/>
        <v>300.88999999999982</v>
      </c>
      <c r="K60" s="21">
        <f t="shared" si="9"/>
        <v>340.46000000000004</v>
      </c>
      <c r="L60" s="14">
        <f t="shared" si="10"/>
        <v>352.25</v>
      </c>
      <c r="M60" s="14">
        <f t="shared" si="14"/>
        <v>366.90999999999997</v>
      </c>
      <c r="N60" s="69">
        <f t="shared" si="11"/>
        <v>393.3599999999999</v>
      </c>
      <c r="O60" s="65">
        <f t="shared" si="12"/>
        <v>513.35000000000025</v>
      </c>
      <c r="P60" s="11">
        <f t="shared" si="13"/>
        <v>513.35000000000025</v>
      </c>
      <c r="Q60" s="11">
        <f t="shared" si="16"/>
        <v>513.35000000000025</v>
      </c>
      <c r="R60" s="12">
        <f t="shared" si="17"/>
        <v>523.92000000000019</v>
      </c>
    </row>
    <row r="61" spans="1:18" s="1" customFormat="1" ht="20.100000000000001" customHeight="1" x14ac:dyDescent="0.25">
      <c r="A61" s="53">
        <f t="shared" si="18"/>
        <v>5500</v>
      </c>
      <c r="B61" s="43">
        <f t="shared" si="19"/>
        <v>41250</v>
      </c>
      <c r="C61" s="6">
        <f t="shared" si="2"/>
        <v>203.80999999999995</v>
      </c>
      <c r="D61" s="7">
        <f t="shared" si="15"/>
        <v>210.74999999999994</v>
      </c>
      <c r="E61" s="7">
        <f t="shared" si="3"/>
        <v>219.37999999999997</v>
      </c>
      <c r="F61" s="59">
        <f t="shared" si="4"/>
        <v>234.91999999999996</v>
      </c>
      <c r="G61" s="65">
        <f t="shared" si="5"/>
        <v>306.26999999999981</v>
      </c>
      <c r="H61" s="13">
        <f t="shared" si="6"/>
        <v>306.26999999999981</v>
      </c>
      <c r="I61" s="13">
        <f t="shared" si="7"/>
        <v>306.26999999999981</v>
      </c>
      <c r="J61" s="23">
        <f t="shared" si="8"/>
        <v>306.26999999999981</v>
      </c>
      <c r="K61" s="21">
        <f t="shared" si="9"/>
        <v>346.79</v>
      </c>
      <c r="L61" s="14">
        <f t="shared" si="10"/>
        <v>358.58</v>
      </c>
      <c r="M61" s="14">
        <f t="shared" si="14"/>
        <v>373.23999999999995</v>
      </c>
      <c r="N61" s="69">
        <f t="shared" si="11"/>
        <v>399.68999999999988</v>
      </c>
      <c r="O61" s="65">
        <f t="shared" si="12"/>
        <v>522.5300000000002</v>
      </c>
      <c r="P61" s="11">
        <f t="shared" si="13"/>
        <v>522.5300000000002</v>
      </c>
      <c r="Q61" s="11">
        <f t="shared" si="16"/>
        <v>522.5300000000002</v>
      </c>
      <c r="R61" s="12">
        <f t="shared" si="17"/>
        <v>533.10000000000014</v>
      </c>
    </row>
    <row r="62" spans="1:18" s="1" customFormat="1" ht="20.100000000000001" customHeight="1" x14ac:dyDescent="0.25">
      <c r="A62" s="53">
        <f t="shared" si="18"/>
        <v>5600</v>
      </c>
      <c r="B62" s="43">
        <f t="shared" si="19"/>
        <v>42000</v>
      </c>
      <c r="C62" s="6">
        <f t="shared" si="2"/>
        <v>207.52999999999994</v>
      </c>
      <c r="D62" s="7">
        <f t="shared" si="15"/>
        <v>214.46999999999994</v>
      </c>
      <c r="E62" s="7">
        <f t="shared" si="3"/>
        <v>223.09999999999997</v>
      </c>
      <c r="F62" s="59">
        <f t="shared" si="4"/>
        <v>238.63999999999996</v>
      </c>
      <c r="G62" s="65">
        <f t="shared" si="5"/>
        <v>311.64999999999981</v>
      </c>
      <c r="H62" s="13">
        <f t="shared" si="6"/>
        <v>311.64999999999981</v>
      </c>
      <c r="I62" s="13">
        <f t="shared" si="7"/>
        <v>311.64999999999981</v>
      </c>
      <c r="J62" s="23">
        <f t="shared" si="8"/>
        <v>311.64999999999981</v>
      </c>
      <c r="K62" s="21">
        <f t="shared" si="9"/>
        <v>353.12</v>
      </c>
      <c r="L62" s="14">
        <f t="shared" si="10"/>
        <v>364.90999999999997</v>
      </c>
      <c r="M62" s="14">
        <f t="shared" si="14"/>
        <v>379.56999999999994</v>
      </c>
      <c r="N62" s="69">
        <f t="shared" si="11"/>
        <v>406.01999999999987</v>
      </c>
      <c r="O62" s="65">
        <f t="shared" si="12"/>
        <v>531.71000000000015</v>
      </c>
      <c r="P62" s="11">
        <f t="shared" si="13"/>
        <v>531.71000000000015</v>
      </c>
      <c r="Q62" s="11">
        <f t="shared" si="16"/>
        <v>531.71000000000015</v>
      </c>
      <c r="R62" s="12">
        <f t="shared" si="17"/>
        <v>542.28000000000009</v>
      </c>
    </row>
    <row r="63" spans="1:18" s="1" customFormat="1" ht="20.100000000000001" customHeight="1" x14ac:dyDescent="0.25">
      <c r="A63" s="53">
        <f t="shared" si="18"/>
        <v>5700</v>
      </c>
      <c r="B63" s="43">
        <f t="shared" si="19"/>
        <v>42750</v>
      </c>
      <c r="C63" s="6">
        <f t="shared" si="2"/>
        <v>211.24999999999994</v>
      </c>
      <c r="D63" s="7">
        <f t="shared" si="15"/>
        <v>218.18999999999994</v>
      </c>
      <c r="E63" s="7">
        <f t="shared" si="3"/>
        <v>226.81999999999996</v>
      </c>
      <c r="F63" s="59">
        <f t="shared" si="4"/>
        <v>242.35999999999996</v>
      </c>
      <c r="G63" s="65">
        <f t="shared" si="5"/>
        <v>317.0299999999998</v>
      </c>
      <c r="H63" s="13">
        <f t="shared" si="6"/>
        <v>317.0299999999998</v>
      </c>
      <c r="I63" s="13">
        <f t="shared" si="7"/>
        <v>317.0299999999998</v>
      </c>
      <c r="J63" s="23">
        <f t="shared" si="8"/>
        <v>317.0299999999998</v>
      </c>
      <c r="K63" s="21">
        <f t="shared" si="9"/>
        <v>359.45</v>
      </c>
      <c r="L63" s="14">
        <f t="shared" si="10"/>
        <v>371.23999999999995</v>
      </c>
      <c r="M63" s="14">
        <f t="shared" si="14"/>
        <v>385.89999999999992</v>
      </c>
      <c r="N63" s="69">
        <f t="shared" si="11"/>
        <v>412.34999999999985</v>
      </c>
      <c r="O63" s="65">
        <f t="shared" si="12"/>
        <v>540.8900000000001</v>
      </c>
      <c r="P63" s="11">
        <f t="shared" si="13"/>
        <v>540.8900000000001</v>
      </c>
      <c r="Q63" s="11">
        <f t="shared" si="16"/>
        <v>540.8900000000001</v>
      </c>
      <c r="R63" s="12">
        <f t="shared" si="17"/>
        <v>551.46</v>
      </c>
    </row>
    <row r="64" spans="1:18" s="1" customFormat="1" ht="20.100000000000001" customHeight="1" x14ac:dyDescent="0.25">
      <c r="A64" s="53">
        <f t="shared" si="18"/>
        <v>5800</v>
      </c>
      <c r="B64" s="43">
        <f t="shared" si="19"/>
        <v>43500</v>
      </c>
      <c r="C64" s="6">
        <f t="shared" si="2"/>
        <v>214.96999999999994</v>
      </c>
      <c r="D64" s="7">
        <f t="shared" si="15"/>
        <v>221.90999999999994</v>
      </c>
      <c r="E64" s="7">
        <f t="shared" si="3"/>
        <v>230.53999999999996</v>
      </c>
      <c r="F64" s="59">
        <f t="shared" si="4"/>
        <v>246.07999999999996</v>
      </c>
      <c r="G64" s="65">
        <f t="shared" si="5"/>
        <v>322.4099999999998</v>
      </c>
      <c r="H64" s="13">
        <f t="shared" si="6"/>
        <v>322.4099999999998</v>
      </c>
      <c r="I64" s="13">
        <f t="shared" si="7"/>
        <v>322.4099999999998</v>
      </c>
      <c r="J64" s="23">
        <f t="shared" si="8"/>
        <v>322.4099999999998</v>
      </c>
      <c r="K64" s="21">
        <f t="shared" si="9"/>
        <v>365.78</v>
      </c>
      <c r="L64" s="14">
        <f t="shared" si="10"/>
        <v>377.56999999999994</v>
      </c>
      <c r="M64" s="14">
        <f t="shared" si="14"/>
        <v>392.2299999999999</v>
      </c>
      <c r="N64" s="69">
        <f t="shared" si="11"/>
        <v>418.67999999999984</v>
      </c>
      <c r="O64" s="65">
        <f t="shared" si="12"/>
        <v>550.07000000000005</v>
      </c>
      <c r="P64" s="11">
        <f t="shared" si="13"/>
        <v>550.07000000000005</v>
      </c>
      <c r="Q64" s="11">
        <f t="shared" si="16"/>
        <v>550.07000000000005</v>
      </c>
      <c r="R64" s="12">
        <f t="shared" si="17"/>
        <v>560.64</v>
      </c>
    </row>
    <row r="65" spans="1:18" s="1" customFormat="1" ht="20.100000000000001" customHeight="1" x14ac:dyDescent="0.25">
      <c r="A65" s="53">
        <f t="shared" si="18"/>
        <v>5900</v>
      </c>
      <c r="B65" s="43">
        <f t="shared" si="19"/>
        <v>44250</v>
      </c>
      <c r="C65" s="6">
        <f t="shared" si="2"/>
        <v>218.68999999999994</v>
      </c>
      <c r="D65" s="7">
        <f t="shared" si="15"/>
        <v>225.62999999999994</v>
      </c>
      <c r="E65" s="7">
        <f t="shared" si="3"/>
        <v>234.25999999999996</v>
      </c>
      <c r="F65" s="59">
        <f t="shared" si="4"/>
        <v>249.79999999999995</v>
      </c>
      <c r="G65" s="65">
        <f t="shared" si="5"/>
        <v>327.78999999999979</v>
      </c>
      <c r="H65" s="13">
        <f t="shared" si="6"/>
        <v>327.78999999999979</v>
      </c>
      <c r="I65" s="13">
        <f t="shared" si="7"/>
        <v>327.78999999999979</v>
      </c>
      <c r="J65" s="23">
        <f t="shared" si="8"/>
        <v>327.78999999999979</v>
      </c>
      <c r="K65" s="21">
        <f t="shared" si="9"/>
        <v>372.10999999999996</v>
      </c>
      <c r="L65" s="14">
        <f t="shared" si="10"/>
        <v>383.89999999999992</v>
      </c>
      <c r="M65" s="14">
        <f t="shared" si="14"/>
        <v>398.55999999999989</v>
      </c>
      <c r="N65" s="69">
        <f t="shared" si="11"/>
        <v>425.00999999999982</v>
      </c>
      <c r="O65" s="65">
        <f t="shared" si="12"/>
        <v>559.25</v>
      </c>
      <c r="P65" s="11">
        <f t="shared" si="13"/>
        <v>559.25</v>
      </c>
      <c r="Q65" s="11">
        <f t="shared" si="16"/>
        <v>559.25</v>
      </c>
      <c r="R65" s="12">
        <f t="shared" si="17"/>
        <v>569.81999999999994</v>
      </c>
    </row>
    <row r="66" spans="1:18" s="1" customFormat="1" ht="20.100000000000001" customHeight="1" x14ac:dyDescent="0.25">
      <c r="A66" s="55">
        <f t="shared" si="18"/>
        <v>6000</v>
      </c>
      <c r="B66" s="45">
        <f t="shared" si="19"/>
        <v>45000</v>
      </c>
      <c r="C66" s="6">
        <f t="shared" si="2"/>
        <v>222.40999999999994</v>
      </c>
      <c r="D66" s="7">
        <f t="shared" si="15"/>
        <v>229.34999999999994</v>
      </c>
      <c r="E66" s="7">
        <f t="shared" si="3"/>
        <v>237.97999999999996</v>
      </c>
      <c r="F66" s="59">
        <f t="shared" si="4"/>
        <v>253.51999999999995</v>
      </c>
      <c r="G66" s="65">
        <f t="shared" si="5"/>
        <v>333.16999999999979</v>
      </c>
      <c r="H66" s="13">
        <f t="shared" si="6"/>
        <v>333.16999999999979</v>
      </c>
      <c r="I66" s="13">
        <f t="shared" si="7"/>
        <v>333.16999999999979</v>
      </c>
      <c r="J66" s="23">
        <f t="shared" si="8"/>
        <v>333.16999999999979</v>
      </c>
      <c r="K66" s="21">
        <f t="shared" si="9"/>
        <v>378.43999999999994</v>
      </c>
      <c r="L66" s="14">
        <f t="shared" si="10"/>
        <v>390.2299999999999</v>
      </c>
      <c r="M66" s="14">
        <f t="shared" si="14"/>
        <v>404.88999999999987</v>
      </c>
      <c r="N66" s="69">
        <f t="shared" si="11"/>
        <v>431.3399999999998</v>
      </c>
      <c r="O66" s="65">
        <f t="shared" si="12"/>
        <v>568.42999999999995</v>
      </c>
      <c r="P66" s="11">
        <f t="shared" si="13"/>
        <v>568.42999999999995</v>
      </c>
      <c r="Q66" s="11">
        <f t="shared" si="16"/>
        <v>568.42999999999995</v>
      </c>
      <c r="R66" s="12">
        <f t="shared" si="17"/>
        <v>578.99999999999989</v>
      </c>
    </row>
    <row r="67" spans="1:18" s="1" customFormat="1" ht="18" customHeight="1" x14ac:dyDescent="0.2">
      <c r="B67" s="56"/>
      <c r="F67" s="16"/>
      <c r="G67" s="66"/>
      <c r="N67" s="15"/>
      <c r="O67" s="66"/>
    </row>
  </sheetData>
  <mergeCells count="11">
    <mergeCell ref="C3:D3"/>
    <mergeCell ref="K3:L3"/>
    <mergeCell ref="O1:R1"/>
    <mergeCell ref="O2:R2"/>
    <mergeCell ref="A3:B3"/>
    <mergeCell ref="C1:F2"/>
    <mergeCell ref="K1:N2"/>
    <mergeCell ref="G1:J1"/>
    <mergeCell ref="G2:J2"/>
    <mergeCell ref="A1:B1"/>
    <mergeCell ref="A2:B2"/>
  </mergeCells>
  <phoneticPr fontId="0" type="noConversion"/>
  <pageMargins left="0.25" right="0.25" top="0.25" bottom="0.25" header="0.5" footer="0.5"/>
  <pageSetup scale="5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Print_Area</vt:lpstr>
    </vt:vector>
  </TitlesOfParts>
  <Company>City of Columbia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City of Columbia</dc:creator>
  <cp:lastModifiedBy>Gaulman, Denita</cp:lastModifiedBy>
  <cp:lastPrinted>2021-07-20T18:59:11Z</cp:lastPrinted>
  <dcterms:created xsi:type="dcterms:W3CDTF">2005-06-01T21:26:30Z</dcterms:created>
  <dcterms:modified xsi:type="dcterms:W3CDTF">2026-06-03T20:30:02Z</dcterms:modified>
</cp:coreProperties>
</file>